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</sheets>
  <definedNames>
    <definedName function="false" hidden="false" localSheetId="0" name="_xlnm.Print_Area" vbProcedure="false">'Table 1'!$A$1:$G$33,'Table 1'!$A$34:$G$64</definedName>
    <definedName function="false" hidden="false" localSheetId="0" name="_xlnm.Print_Titles" vbProcedure="false">'Table 1'!$4:$4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<sst xmlns="http://schemas.openxmlformats.org/spreadsheetml/2006/main" count="210" uniqueCount="152">
  <si>
    <r>
      <rPr>
        <sz val="11"/>
        <color rgb="FF000000"/>
        <rFont val="Arial"/>
        <family val="2"/>
        <charset val="1"/>
      </rPr>
      <t xml:space="preserve">Załącznik nr 5
Znak sprawy: </t>
    </r>
    <r>
      <rPr>
        <sz val="11"/>
        <rFont val="Arial"/>
        <family val="2"/>
        <charset val="1"/>
      </rPr>
      <t xml:space="preserve">ZDP.DT.3.261.6.2026</t>
    </r>
  </si>
  <si>
    <t xml:space="preserve">KOSZTORYS  OFERTOWY</t>
  </si>
  <si>
    <t xml:space="preserve">Przebudowa drogi powiatowej nr 3737W Rościszewo - Komorowo w miejscowości Kuski</t>
  </si>
  <si>
    <t xml:space="preserve">Lp.</t>
  </si>
  <si>
    <t xml:space="preserve">Podstawa</t>
  </si>
  <si>
    <t xml:space="preserve">Opis</t>
  </si>
  <si>
    <t xml:space="preserve">Jedn. przedm.</t>
  </si>
  <si>
    <t xml:space="preserve">Ilość</t>
  </si>
  <si>
    <t xml:space="preserve">Cena jedn.</t>
  </si>
  <si>
    <t xml:space="preserve">Wartość</t>
  </si>
  <si>
    <t xml:space="preserve">45100000-8</t>
  </si>
  <si>
    <t xml:space="preserve">Przygotowanie terenu pod budowę</t>
  </si>
  <si>
    <t xml:space="preserve">1
d.1</t>
  </si>
  <si>
    <t xml:space="preserve">KNR 2-01
0119-03</t>
  </si>
  <si>
    <t xml:space="preserve">Roboty pomiarowe przy liniowych robotach ziemnych - trasa drogi w terenie równinnym wraz z inwentaryzacją powykonawczą</t>
  </si>
  <si>
    <t xml:space="preserve">km</t>
  </si>
  <si>
    <t xml:space="preserve">2
d.1</t>
  </si>
  <si>
    <t xml:space="preserve">KNR 2-01
0103-07</t>
  </si>
  <si>
    <t xml:space="preserve">Ścinanie drzew piłą mechaniczną</t>
  </si>
  <si>
    <t xml:space="preserve">szt.</t>
  </si>
  <si>
    <t xml:space="preserve">3
d.1</t>
  </si>
  <si>
    <t xml:space="preserve">KNR 2-01
0105-07</t>
  </si>
  <si>
    <t xml:space="preserve">Mechaniczne karczowanie pni</t>
  </si>
  <si>
    <t xml:space="preserve">4
d.1</t>
  </si>
  <si>
    <t xml:space="preserve">KNR AT-03 0102-01</t>
  </si>
  <si>
    <t xml:space="preserve">Roboty remontowe - frezowanie nawierzchni bitumicznej o gr. do 4 cm z wywozem materiału  do 10 km - Wcinki</t>
  </si>
  <si>
    <r>
      <rPr>
        <sz val="8"/>
        <rFont val="Arial"/>
        <family val="2"/>
        <charset val="1"/>
      </rPr>
      <t xml:space="preserve">m</t>
    </r>
    <r>
      <rPr>
        <vertAlign val="superscript"/>
        <sz val="8"/>
        <rFont val="Arial"/>
        <family val="2"/>
        <charset val="1"/>
      </rPr>
      <t xml:space="preserve">2</t>
    </r>
  </si>
  <si>
    <t xml:space="preserve">5
d.1</t>
  </si>
  <si>
    <t xml:space="preserve">kalk. własna</t>
  </si>
  <si>
    <t xml:space="preserve">Rozebranie oraz powtórne ustawienie krzyża przydrożnego w miejscu wskazanym przez Inwestora</t>
  </si>
  <si>
    <t xml:space="preserve">45233222-1</t>
  </si>
  <si>
    <t xml:space="preserve">Roboty budowlane w zakresie nawierzchni jezdni</t>
  </si>
  <si>
    <t xml:space="preserve">6
d.2</t>
  </si>
  <si>
    <t xml:space="preserve">KNR 2-31
0816-03</t>
  </si>
  <si>
    <t xml:space="preserve">Rozebranie przepustów rurowych</t>
  </si>
  <si>
    <t xml:space="preserve">m</t>
  </si>
  <si>
    <t xml:space="preserve">7
d.2</t>
  </si>
  <si>
    <t xml:space="preserve">KNR 2-31
0605-01</t>
  </si>
  <si>
    <t xml:space="preserve">Przepusty rurowe pod koroną drogi- ława fundamentowa żwirowa</t>
  </si>
  <si>
    <r>
      <rPr>
        <sz val="8"/>
        <rFont val="Arial"/>
        <family val="2"/>
        <charset val="1"/>
      </rPr>
      <t xml:space="preserve">m</t>
    </r>
    <r>
      <rPr>
        <vertAlign val="superscript"/>
        <sz val="8"/>
        <rFont val="Arial"/>
        <family val="2"/>
        <charset val="1"/>
      </rPr>
      <t xml:space="preserve">3</t>
    </r>
  </si>
  <si>
    <t xml:space="preserve">8
d.2</t>
  </si>
  <si>
    <t xml:space="preserve">KNR 2-31
0605-08</t>
  </si>
  <si>
    <t xml:space="preserve">Przepusty rurowe pod koroną drogi o śr. 600 mm</t>
  </si>
  <si>
    <t xml:space="preserve">9
d.2</t>
  </si>
  <si>
    <t xml:space="preserve">KNR 2-31
0605-05</t>
  </si>
  <si>
    <t xml:space="preserve">Przepusty rurowe pod koroną drzew- ścianki czołowe o śr. 600 mm</t>
  </si>
  <si>
    <r>
      <rPr>
        <sz val="8"/>
        <rFont val="Microsoft Sans Serif"/>
        <family val="2"/>
        <charset val="1"/>
      </rPr>
      <t xml:space="preserve">ś</t>
    </r>
    <r>
      <rPr>
        <sz val="8"/>
        <rFont val="Arial MT"/>
        <family val="2"/>
        <charset val="1"/>
      </rPr>
      <t xml:space="preserve">ciank.</t>
    </r>
  </si>
  <si>
    <t xml:space="preserve">10
d.2</t>
  </si>
  <si>
    <t xml:space="preserve">KNNR 6
0102-02</t>
  </si>
  <si>
    <t xml:space="preserve">Koryta gł. 20 cm wykonywane w gruntach kat. II-IV na poszerzeniach jezdni
Krotność = 2</t>
  </si>
  <si>
    <t xml:space="preserve">11
d.2</t>
  </si>
  <si>
    <t xml:space="preserve">KNR 2-01
0206-04</t>
  </si>
  <si>
    <t xml:space="preserve">Roboty ziemne związane z poszerzerniem korony
drogi - materiał z korytowania</t>
  </si>
  <si>
    <r>
      <rPr>
        <sz val="8"/>
        <color rgb="FF000000"/>
        <rFont val="Arial"/>
        <family val="2"/>
        <charset val="238"/>
      </rPr>
      <t xml:space="preserve">m</t>
    </r>
    <r>
      <rPr>
        <vertAlign val="superscript"/>
        <sz val="8"/>
        <color rgb="FF000000"/>
        <rFont val="Arial"/>
        <family val="2"/>
        <charset val="238"/>
      </rPr>
      <t xml:space="preserve">3</t>
    </r>
  </si>
  <si>
    <t xml:space="preserve">12
d.2</t>
  </si>
  <si>
    <t xml:space="preserve">KNR 4-01
0108-03</t>
  </si>
  <si>
    <t xml:space="preserve">Wywóz ziemi samochodami skrzyniowymi na odległość do 10 km grunt.kat. IV</t>
  </si>
  <si>
    <t xml:space="preserve">13
d.2</t>
  </si>
  <si>
    <t xml:space="preserve">KNNR 6
0103-01</t>
  </si>
  <si>
    <t xml:space="preserve">Profilowanie i zagęszczanie podłoża wykonywane ręcznie w gruncie kat. II-IV pod warstwy konstrukcyjne nawierzchni</t>
  </si>
  <si>
    <t xml:space="preserve">14
d.2</t>
  </si>
  <si>
    <t xml:space="preserve">KNNR 6
0111-02</t>
  </si>
  <si>
    <t xml:space="preserve">Podbudowy z gruntu stabilizowanego cementem w ilości 25 kg/m2, warstwa gr.15 cm - poszerzenie jezdni oraz odbudowa nawierzchni po wymianie przepustu</t>
  </si>
  <si>
    <t xml:space="preserve">15
d.2</t>
  </si>
  <si>
    <t xml:space="preserve">KNNR 6
0113-02</t>
  </si>
  <si>
    <t xml:space="preserve">Warstwa dolna podbudowy z kruszyw łamanych 0/31,5 gr. 20 cm - poszerzenie i odtworzenie nawierzchni po wymianie przepustu</t>
  </si>
  <si>
    <t xml:space="preserve">16
d.2</t>
  </si>
  <si>
    <t xml:space="preserve">KNNR 6
0401-05</t>
  </si>
  <si>
    <t xml:space="preserve">Oporniki betonowe o wymiarach 12x25 cm bez ław
na podsypce cementowo-piaskowej</t>
  </si>
  <si>
    <t xml:space="preserve">17
d.2</t>
  </si>
  <si>
    <t xml:space="preserve">KNR 2-31
0402-04</t>
  </si>
  <si>
    <t xml:space="preserve">Ława pod krawężniki betonowa z oporem</t>
  </si>
  <si>
    <t xml:space="preserve">18
d.2</t>
  </si>
  <si>
    <t xml:space="preserve">KNNR 6
0308-01</t>
  </si>
  <si>
    <t xml:space="preserve">Nawierzchnie z mieszanek mineralno-bitumicznych asfaltowych o grubości 4 cm (warstwa wiążąca) 
Krotność = 0.75</t>
  </si>
  <si>
    <t xml:space="preserve">19
d.2</t>
  </si>
  <si>
    <t xml:space="preserve">KNNR 6
1005-06</t>
  </si>
  <si>
    <t xml:space="preserve">Oczyszczenie mechaniczne nawierzchni drogowych bitumicznych</t>
  </si>
  <si>
    <t xml:space="preserve">20
d.2</t>
  </si>
  <si>
    <t xml:space="preserve">KNNR 6
1005-07</t>
  </si>
  <si>
    <t xml:space="preserve">Skropienie asfaltem nawierzchni drogowych</t>
  </si>
  <si>
    <t xml:space="preserve">21
d.2</t>
  </si>
  <si>
    <t xml:space="preserve">KNR AT-03 0203-01</t>
  </si>
  <si>
    <t xml:space="preserve">Siatka szklana wstępnie zatapiana w asfalcie 120/120 kN</t>
  </si>
  <si>
    <t xml:space="preserve">22
d.2</t>
  </si>
  <si>
    <t xml:space="preserve">knr 2-31</t>
  </si>
  <si>
    <t xml:space="preserve">Nawierzchnie z mieszanek mineralno-bitumicznych asfaltowych o grub. śr. 100 kg/m2 (warstwa profilowa)</t>
  </si>
  <si>
    <t xml:space="preserve">t</t>
  </si>
  <si>
    <t xml:space="preserve">23
d.2</t>
  </si>
  <si>
    <t xml:space="preserve">24
d.2</t>
  </si>
  <si>
    <t xml:space="preserve">KNNR 6
0309-02</t>
  </si>
  <si>
    <t xml:space="preserve">Nawierzchnie z mieszanek mineralno-bitumicznych asfaltowych o grubości 4 cm (warstwa ścieralna)</t>
  </si>
  <si>
    <t xml:space="preserve">25
d.2</t>
  </si>
  <si>
    <t xml:space="preserve">KNNR 6
0113-04</t>
  </si>
  <si>
    <t xml:space="preserve">Umocnione pobocze z kruszyw łamanych gr. 8 cm</t>
  </si>
  <si>
    <t xml:space="preserve">26
d.2</t>
  </si>
  <si>
    <t xml:space="preserve">KNR 2-31
1406-04</t>
  </si>
  <si>
    <t xml:space="preserve">Regulacja pionowa studzienek dla zaworów wodociągowych</t>
  </si>
  <si>
    <t xml:space="preserve">27
d.2</t>
  </si>
  <si>
    <t xml:space="preserve">KNNR 6
1302-02</t>
  </si>
  <si>
    <t xml:space="preserve">Oczyszczenie z odtworzeniem rowów z wyprofilowaniem dna i skarp wraz z wywozem urobku poza teren budowy</t>
  </si>
  <si>
    <t xml:space="preserve">Zjazdy i dojścia do furtek</t>
  </si>
  <si>
    <t xml:space="preserve">28
d.3</t>
  </si>
  <si>
    <t xml:space="preserve">KNNR 6
0101-08</t>
  </si>
  <si>
    <t xml:space="preserve">Koryta wykonywane ręcznie gł. 20 cm w gruncie na powierzchni zjazdów wraz z wywozem urobku poza teren budowy
Krotność = 2</t>
  </si>
  <si>
    <t xml:space="preserve">29
d.3</t>
  </si>
  <si>
    <t xml:space="preserve">Przepusty rurowe pod zjazdami - ława fundamentowa żwirowa</t>
  </si>
  <si>
    <t xml:space="preserve">30
d.3</t>
  </si>
  <si>
    <t xml:space="preserve">Przepusty rurowe pod zjazdami o śr. 300 mm</t>
  </si>
  <si>
    <t xml:space="preserve">31
d.3</t>
  </si>
  <si>
    <t xml:space="preserve">Przepusty rurowe pod zjazdami - ścianki czołowe</t>
  </si>
  <si>
    <t xml:space="preserve">32
d.3</t>
  </si>
  <si>
    <t xml:space="preserve">33
d.3</t>
  </si>
  <si>
    <t xml:space="preserve">Oporniki betonowe o wymiarach 12x25 cm bez ław na podsypce cementowo-piaskowej</t>
  </si>
  <si>
    <t xml:space="preserve">34
d.3</t>
  </si>
  <si>
    <t xml:space="preserve">35
d.3</t>
  </si>
  <si>
    <t xml:space="preserve">KNNR 6
0106-02</t>
  </si>
  <si>
    <t xml:space="preserve">Warstwy odcinające zagęszczane ręcznie o grubości 10 cm</t>
  </si>
  <si>
    <t xml:space="preserve">36
d.3</t>
  </si>
  <si>
    <t xml:space="preserve">KNNR 6
0113-06</t>
  </si>
  <si>
    <t xml:space="preserve">Warstwa górna podbudowy z kruszyw łamanych gr. 20 cm na powierzchni zjazdów z kruszywa łamanego</t>
  </si>
  <si>
    <t xml:space="preserve">37
d.3</t>
  </si>
  <si>
    <t xml:space="preserve">KNNR 6
0502-03</t>
  </si>
  <si>
    <t xml:space="preserve">Zjazdy z kostki brukowej betonowej typu Holand koloru szarego grubości 8 cm na podsypce cementowo-piaskowej z wypełnieniem spoin piaskiem</t>
  </si>
  <si>
    <t xml:space="preserve">38
d.3</t>
  </si>
  <si>
    <t xml:space="preserve">Regulacja wysokościowa zjazdów z kostki brukowej betonowej</t>
  </si>
  <si>
    <t xml:space="preserve">39
d.3</t>
  </si>
  <si>
    <t xml:space="preserve">Koryta wykonywane ręcznie gł. 20 cm w gruncie na powierzchni dojść do furtek wraz z wywozem urobku
poza teren budowy</t>
  </si>
  <si>
    <t xml:space="preserve">40
d.3</t>
  </si>
  <si>
    <t xml:space="preserve">41
d.3</t>
  </si>
  <si>
    <t xml:space="preserve">KNNR 6
0404-03</t>
  </si>
  <si>
    <t xml:space="preserve">Obrzeża betonowe o wymiarach 30x8 cm na podsypce piaskowej, spoiny wypełnione piaskiem</t>
  </si>
  <si>
    <t xml:space="preserve">42
d.3</t>
  </si>
  <si>
    <t xml:space="preserve">43
d.3</t>
  </si>
  <si>
    <t xml:space="preserve">44
d.3</t>
  </si>
  <si>
    <t xml:space="preserve">KNNR 6
0113-05</t>
  </si>
  <si>
    <t xml:space="preserve">Warstwa górna podbudowy z kruszyw łamanych gr. 10 cm na powierzchni dojść do furtek z kruszywa łamanego</t>
  </si>
  <si>
    <t xml:space="preserve">45
d.3</t>
  </si>
  <si>
    <t xml:space="preserve">KNNR 6
0502-01</t>
  </si>
  <si>
    <t xml:space="preserve">Chodniki z kostki brukowej betonowej typu Holand koloru szarego grubości 6 cm na podsypce piaskowej z wypełnieniem spoin piaskiem</t>
  </si>
  <si>
    <t xml:space="preserve">45233225-2</t>
  </si>
  <si>
    <t xml:space="preserve">Oznakowanie pionowe</t>
  </si>
  <si>
    <t xml:space="preserve">46
d.4</t>
  </si>
  <si>
    <t xml:space="preserve">KNNR 6
0702-04</t>
  </si>
  <si>
    <t xml:space="preserve">Pionowe znaki drogowe - znaki zakazu, nakazu, ostrzegawcze i informacyjne o pow. do 0.3 m2</t>
  </si>
  <si>
    <t xml:space="preserve">47
d.4</t>
  </si>
  <si>
    <t xml:space="preserve">KNNR 6
0702-01</t>
  </si>
  <si>
    <t xml:space="preserve">Pionowe znaki drogowe - słupki z rur stalowych</t>
  </si>
  <si>
    <r>
      <rPr>
        <b val="true"/>
        <sz val="8"/>
        <rFont val="Arial"/>
        <family val="2"/>
        <charset val="1"/>
      </rPr>
      <t xml:space="preserve">Wartość</t>
    </r>
    <r>
      <rPr>
        <sz val="8"/>
        <rFont val="Times New Roman"/>
        <family val="1"/>
        <charset val="1"/>
      </rPr>
      <t xml:space="preserve"> </t>
    </r>
    <r>
      <rPr>
        <b val="true"/>
        <sz val="8"/>
        <rFont val="Arial"/>
        <family val="2"/>
        <charset val="1"/>
      </rPr>
      <t xml:space="preserve">kosztorysowa robót bez podatku VAT
</t>
    </r>
  </si>
  <si>
    <t xml:space="preserve">Podatek VAT</t>
  </si>
  <si>
    <r>
      <rPr>
        <b val="true"/>
        <sz val="8"/>
        <color rgb="FF000000"/>
        <rFont val="Arial"/>
        <family val="2"/>
        <charset val="238"/>
      </rPr>
      <t xml:space="preserve">Ogółem wartość</t>
    </r>
    <r>
      <rPr>
        <sz val="8"/>
        <color rgb="FF000000"/>
        <rFont val="Times New Roman"/>
        <family val="1"/>
        <charset val="238"/>
      </rPr>
      <t xml:space="preserve"> </t>
    </r>
    <r>
      <rPr>
        <b val="true"/>
        <sz val="8"/>
        <color rgb="FF000000"/>
        <rFont val="Arial"/>
        <family val="2"/>
        <charset val="238"/>
      </rPr>
      <t xml:space="preserve">kosztorysowa robót</t>
    </r>
  </si>
  <si>
    <r>
      <rPr>
        <sz val="10"/>
        <color rgb="FF000000"/>
        <rFont val="Arial"/>
        <family val="2"/>
        <charset val="1"/>
      </rPr>
      <t xml:space="preserve">…………………………………………………
</t>
    </r>
    <r>
      <rPr>
        <sz val="11"/>
        <color rgb="FF000000"/>
        <rFont val="Arial"/>
        <family val="2"/>
        <charset val="1"/>
      </rPr>
      <t xml:space="preserve">(podpis)</t>
    </r>
  </si>
</sst>
</file>

<file path=xl/styles.xml><?xml version="1.0" encoding="utf-8"?>
<styleSheet xmlns="http://schemas.openxmlformats.org/spreadsheetml/2006/main">
  <numFmts count="5">
    <numFmt numFmtId="164" formatCode="#"/>
    <numFmt numFmtId="165" formatCode="General"/>
    <numFmt numFmtId="166" formatCode="0"/>
    <numFmt numFmtId="167" formatCode="0.000"/>
    <numFmt numFmtId="168" formatCode="#,##0.00"/>
  </numFmts>
  <fonts count="23">
    <font>
      <sz val="10"/>
      <color rgb="FF000000"/>
      <name val="Times New Roman"/>
      <family val="0"/>
      <charset val="20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name val="Arial MT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vertAlign val="superscript"/>
      <sz val="8"/>
      <name val="Arial"/>
      <family val="2"/>
      <charset val="1"/>
    </font>
    <font>
      <sz val="8"/>
      <name val="Microsoft Sans Serif"/>
      <family val="2"/>
      <charset val="1"/>
    </font>
    <font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name val="Times New Roman"/>
      <family val="1"/>
      <charset val="1"/>
    </font>
    <font>
      <b val="true"/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i val="true"/>
      <sz val="10"/>
      <name val="Arial"/>
      <family val="2"/>
      <charset val="1"/>
    </font>
    <font>
      <i val="true"/>
      <sz val="10"/>
      <name val="Arial"/>
      <family val="0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0" fillId="0" borderId="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2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1" fillId="0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8" fontId="11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1" fillId="0" borderId="2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0" fillId="0" borderId="0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0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5" fontId="0" fillId="0" borderId="0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8" fontId="11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9" fillId="2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8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Times New Roman"/>
        <charset val="204"/>
        <family val="0"/>
        <b val="0"/>
        <i val="0"/>
        <strike val="0"/>
        <outline val="0"/>
        <shadow val="0"/>
        <color rgb="FFFFFFFF"/>
        <sz val="10"/>
        <u val="none"/>
      </font>
      <numFmt numFmtId="164" formatCode="#"/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4"/>
  <sheetViews>
    <sheetView showFormulas="false" showGridLines="true" showRowColHeaders="true" showZeros="true" rightToLeft="false" tabSelected="true" showOutlineSymbols="true" defaultGridColor="true" view="normal" topLeftCell="A49" colorId="64" zoomScale="110" zoomScaleNormal="110" zoomScalePageLayoutView="100" workbookViewId="0">
      <selection pane="topLeft" activeCell="G54" activeCellId="0" sqref="G54"/>
    </sheetView>
  </sheetViews>
  <sheetFormatPr defaultColWidth="8.75390625" defaultRowHeight="15" customHeight="false" zeroHeight="false" outlineLevelRow="0" outlineLevelCol="0"/>
  <cols>
    <col collapsed="false" customWidth="true" hidden="false" outlineLevel="0" max="1" min="1" style="1" width="6.89"/>
    <col collapsed="false" customWidth="true" hidden="false" outlineLevel="0" max="2" min="2" style="1" width="10.81"/>
    <col collapsed="false" customWidth="true" hidden="false" outlineLevel="0" max="3" min="3" style="1" width="44.22"/>
    <col collapsed="false" customWidth="true" hidden="false" outlineLevel="0" max="4" min="4" style="1" width="7.91"/>
    <col collapsed="false" customWidth="true" hidden="false" outlineLevel="0" max="5" min="5" style="1" width="11"/>
    <col collapsed="false" customWidth="true" hidden="false" outlineLevel="0" max="6" min="6" style="1" width="12.25"/>
    <col collapsed="false" customWidth="true" hidden="false" outlineLevel="0" max="7" min="7" style="1" width="13.75"/>
    <col collapsed="false" customWidth="true" hidden="false" outlineLevel="0" max="8" min="8" style="1" width="8"/>
    <col collapsed="false" customWidth="true" hidden="false" outlineLevel="0" max="16384" min="16381" style="1" width="12.8"/>
  </cols>
  <sheetData>
    <row r="1" customFormat="false" ht="38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</row>
    <row r="2" customFormat="false" ht="1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</row>
    <row r="3" customFormat="false" ht="28.3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3"/>
    </row>
    <row r="4" customFormat="false" ht="22.35" hidden="false" customHeight="true" outlineLevel="0" collapsed="false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3"/>
    </row>
    <row r="5" customFormat="false" ht="15" hidden="false" customHeight="true" outlineLevel="0" collapsed="false">
      <c r="A5" s="7" t="n">
        <v>1</v>
      </c>
      <c r="B5" s="8" t="s">
        <v>10</v>
      </c>
      <c r="C5" s="8" t="s">
        <v>11</v>
      </c>
      <c r="D5" s="8"/>
      <c r="E5" s="8"/>
      <c r="F5" s="8"/>
      <c r="G5" s="8"/>
      <c r="H5" s="3"/>
    </row>
    <row r="6" customFormat="false" ht="28.3" hidden="false" customHeight="false" outlineLevel="0" collapsed="false">
      <c r="A6" s="9" t="s">
        <v>12</v>
      </c>
      <c r="B6" s="10" t="s">
        <v>13</v>
      </c>
      <c r="C6" s="11" t="s">
        <v>14</v>
      </c>
      <c r="D6" s="12" t="s">
        <v>15</v>
      </c>
      <c r="E6" s="13" t="n">
        <v>0.999</v>
      </c>
      <c r="F6" s="14"/>
      <c r="G6" s="14" t="str">
        <f aca="false">IF(F6="","",PRODUCT(E6,F6))</f>
        <v/>
      </c>
      <c r="H6" s="3"/>
    </row>
    <row r="7" customFormat="false" ht="19.25" hidden="false" customHeight="false" outlineLevel="0" collapsed="false">
      <c r="A7" s="9" t="s">
        <v>16</v>
      </c>
      <c r="B7" s="10" t="s">
        <v>17</v>
      </c>
      <c r="C7" s="11" t="s">
        <v>18</v>
      </c>
      <c r="D7" s="12" t="s">
        <v>19</v>
      </c>
      <c r="E7" s="13" t="n">
        <v>13</v>
      </c>
      <c r="F7" s="14"/>
      <c r="G7" s="14" t="str">
        <f aca="false">IF(F7="","",PRODUCT(E7,F7))</f>
        <v/>
      </c>
      <c r="H7" s="3"/>
    </row>
    <row r="8" customFormat="false" ht="19.25" hidden="false" customHeight="false" outlineLevel="0" collapsed="false">
      <c r="A8" s="9" t="s">
        <v>20</v>
      </c>
      <c r="B8" s="10" t="s">
        <v>21</v>
      </c>
      <c r="C8" s="11" t="s">
        <v>22</v>
      </c>
      <c r="D8" s="12" t="s">
        <v>19</v>
      </c>
      <c r="E8" s="13" t="n">
        <v>13</v>
      </c>
      <c r="F8" s="14"/>
      <c r="G8" s="14" t="str">
        <f aca="false">IF(F8="","",PRODUCT(E8,F8))</f>
        <v/>
      </c>
      <c r="H8" s="3"/>
    </row>
    <row r="9" customFormat="false" ht="19.25" hidden="false" customHeight="false" outlineLevel="0" collapsed="false">
      <c r="A9" s="9" t="s">
        <v>23</v>
      </c>
      <c r="B9" s="10" t="s">
        <v>24</v>
      </c>
      <c r="C9" s="11" t="s">
        <v>25</v>
      </c>
      <c r="D9" s="15" t="s">
        <v>26</v>
      </c>
      <c r="E9" s="13" t="n">
        <v>13</v>
      </c>
      <c r="F9" s="14"/>
      <c r="G9" s="14" t="str">
        <f aca="false">IF(F9="","",PRODUCT(E9,F9))</f>
        <v/>
      </c>
      <c r="H9" s="3"/>
    </row>
    <row r="10" customFormat="false" ht="19.25" hidden="false" customHeight="false" outlineLevel="0" collapsed="false">
      <c r="A10" s="9" t="s">
        <v>27</v>
      </c>
      <c r="B10" s="16" t="s">
        <v>28</v>
      </c>
      <c r="C10" s="11" t="s">
        <v>29</v>
      </c>
      <c r="D10" s="12" t="s">
        <v>19</v>
      </c>
      <c r="E10" s="13" t="n">
        <v>1</v>
      </c>
      <c r="F10" s="14"/>
      <c r="G10" s="14" t="str">
        <f aca="false">IF(F10="","",PRODUCT(E10,F10))</f>
        <v/>
      </c>
      <c r="H10" s="3"/>
    </row>
    <row r="11" customFormat="false" ht="15" hidden="false" customHeight="true" outlineLevel="0" collapsed="false">
      <c r="A11" s="7" t="n">
        <v>2</v>
      </c>
      <c r="B11" s="8" t="s">
        <v>30</v>
      </c>
      <c r="C11" s="8" t="s">
        <v>31</v>
      </c>
      <c r="D11" s="8"/>
      <c r="E11" s="8"/>
      <c r="F11" s="8"/>
      <c r="G11" s="8"/>
      <c r="H11" s="3"/>
    </row>
    <row r="12" customFormat="false" ht="19.25" hidden="false" customHeight="false" outlineLevel="0" collapsed="false">
      <c r="A12" s="9" t="s">
        <v>32</v>
      </c>
      <c r="B12" s="10" t="s">
        <v>33</v>
      </c>
      <c r="C12" s="11" t="s">
        <v>34</v>
      </c>
      <c r="D12" s="12" t="s">
        <v>35</v>
      </c>
      <c r="E12" s="13" t="n">
        <v>26</v>
      </c>
      <c r="F12" s="14"/>
      <c r="G12" s="14" t="str">
        <f aca="false">IF(F12="","",PRODUCT(E12,F12))</f>
        <v/>
      </c>
      <c r="H12" s="3"/>
    </row>
    <row r="13" customFormat="false" ht="19.25" hidden="false" customHeight="false" outlineLevel="0" collapsed="false">
      <c r="A13" s="9" t="s">
        <v>36</v>
      </c>
      <c r="B13" s="10" t="s">
        <v>37</v>
      </c>
      <c r="C13" s="11" t="s">
        <v>38</v>
      </c>
      <c r="D13" s="15" t="s">
        <v>39</v>
      </c>
      <c r="E13" s="13" t="n">
        <v>6</v>
      </c>
      <c r="F13" s="14"/>
      <c r="G13" s="14" t="str">
        <f aca="false">IF(F13="","",PRODUCT(E13,F13))</f>
        <v/>
      </c>
      <c r="H13" s="3"/>
    </row>
    <row r="14" customFormat="false" ht="19.25" hidden="false" customHeight="false" outlineLevel="0" collapsed="false">
      <c r="A14" s="9" t="s">
        <v>40</v>
      </c>
      <c r="B14" s="10" t="s">
        <v>41</v>
      </c>
      <c r="C14" s="11" t="s">
        <v>42</v>
      </c>
      <c r="D14" s="12" t="s">
        <v>35</v>
      </c>
      <c r="E14" s="13" t="n">
        <v>30</v>
      </c>
      <c r="F14" s="14"/>
      <c r="G14" s="14" t="str">
        <f aca="false">IF(F14="","",PRODUCT(E14,F14))</f>
        <v/>
      </c>
      <c r="H14" s="3"/>
    </row>
    <row r="15" customFormat="false" ht="19.25" hidden="false" customHeight="false" outlineLevel="0" collapsed="false">
      <c r="A15" s="9" t="s">
        <v>43</v>
      </c>
      <c r="B15" s="10" t="s">
        <v>44</v>
      </c>
      <c r="C15" s="11" t="s">
        <v>45</v>
      </c>
      <c r="D15" s="17" t="s">
        <v>46</v>
      </c>
      <c r="E15" s="13" t="n">
        <v>6</v>
      </c>
      <c r="F15" s="14"/>
      <c r="G15" s="14" t="str">
        <f aca="false">IF(F15="","",PRODUCT(E15,F15))</f>
        <v/>
      </c>
      <c r="H15" s="3"/>
    </row>
    <row r="16" customFormat="false" ht="28.3" hidden="false" customHeight="false" outlineLevel="0" collapsed="false">
      <c r="A16" s="9" t="s">
        <v>47</v>
      </c>
      <c r="B16" s="10" t="s">
        <v>48</v>
      </c>
      <c r="C16" s="11" t="s">
        <v>49</v>
      </c>
      <c r="D16" s="15" t="s">
        <v>26</v>
      </c>
      <c r="E16" s="13" t="n">
        <v>1500</v>
      </c>
      <c r="F16" s="14"/>
      <c r="G16" s="14" t="str">
        <f aca="false">IF(F16="","",PRODUCT(E16,F16))</f>
        <v/>
      </c>
      <c r="H16" s="3"/>
    </row>
    <row r="17" customFormat="false" ht="19.25" hidden="false" customHeight="false" outlineLevel="0" collapsed="false">
      <c r="A17" s="9" t="s">
        <v>50</v>
      </c>
      <c r="B17" s="10" t="s">
        <v>51</v>
      </c>
      <c r="C17" s="11" t="s">
        <v>52</v>
      </c>
      <c r="D17" s="18" t="s">
        <v>53</v>
      </c>
      <c r="E17" s="13" t="n">
        <v>458</v>
      </c>
      <c r="F17" s="14"/>
      <c r="G17" s="14" t="str">
        <f aca="false">IF(F17="","",PRODUCT(E17,F17))</f>
        <v/>
      </c>
      <c r="H17" s="3"/>
    </row>
    <row r="18" customFormat="false" ht="24.6" hidden="false" customHeight="true" outlineLevel="0" collapsed="false">
      <c r="A18" s="9" t="s">
        <v>54</v>
      </c>
      <c r="B18" s="10" t="s">
        <v>55</v>
      </c>
      <c r="C18" s="11" t="s">
        <v>56</v>
      </c>
      <c r="D18" s="18" t="s">
        <v>53</v>
      </c>
      <c r="E18" s="13" t="n">
        <v>142</v>
      </c>
      <c r="F18" s="14"/>
      <c r="G18" s="14" t="str">
        <f aca="false">IF(F18="","",PRODUCT(E18,F18))</f>
        <v/>
      </c>
      <c r="H18" s="3"/>
    </row>
    <row r="19" customFormat="false" ht="31.3" hidden="false" customHeight="true" outlineLevel="0" collapsed="false">
      <c r="A19" s="9" t="s">
        <v>57</v>
      </c>
      <c r="B19" s="10" t="s">
        <v>58</v>
      </c>
      <c r="C19" s="11" t="s">
        <v>59</v>
      </c>
      <c r="D19" s="15" t="s">
        <v>26</v>
      </c>
      <c r="E19" s="13" t="n">
        <v>1500</v>
      </c>
      <c r="F19" s="14"/>
      <c r="G19" s="14" t="str">
        <f aca="false">IF(F19="","",PRODUCT(E19,F19))</f>
        <v/>
      </c>
      <c r="H19" s="3"/>
    </row>
    <row r="20" customFormat="false" ht="32.05" hidden="false" customHeight="true" outlineLevel="0" collapsed="false">
      <c r="A20" s="9" t="s">
        <v>60</v>
      </c>
      <c r="B20" s="10" t="s">
        <v>61</v>
      </c>
      <c r="C20" s="11" t="s">
        <v>62</v>
      </c>
      <c r="D20" s="15" t="s">
        <v>26</v>
      </c>
      <c r="E20" s="13" t="n">
        <v>1516.5</v>
      </c>
      <c r="F20" s="14"/>
      <c r="G20" s="14" t="str">
        <f aca="false">IF(F20="","",PRODUCT(E20,F20))</f>
        <v/>
      </c>
      <c r="H20" s="3"/>
    </row>
    <row r="21" customFormat="false" ht="32.8" hidden="false" customHeight="true" outlineLevel="0" collapsed="false">
      <c r="A21" s="9" t="s">
        <v>63</v>
      </c>
      <c r="B21" s="10" t="s">
        <v>64</v>
      </c>
      <c r="C21" s="11" t="s">
        <v>65</v>
      </c>
      <c r="D21" s="15" t="s">
        <v>26</v>
      </c>
      <c r="E21" s="13" t="n">
        <v>1516.5</v>
      </c>
      <c r="F21" s="14"/>
      <c r="G21" s="14" t="str">
        <f aca="false">IF(F21="","",PRODUCT(E21,F21))</f>
        <v/>
      </c>
      <c r="H21" s="3"/>
    </row>
    <row r="22" customFormat="false" ht="21.6" hidden="false" customHeight="true" outlineLevel="0" collapsed="false">
      <c r="A22" s="9" t="s">
        <v>66</v>
      </c>
      <c r="B22" s="10" t="s">
        <v>67</v>
      </c>
      <c r="C22" s="11" t="s">
        <v>68</v>
      </c>
      <c r="D22" s="12" t="s">
        <v>35</v>
      </c>
      <c r="E22" s="13" t="n">
        <v>1962</v>
      </c>
      <c r="F22" s="14"/>
      <c r="G22" s="14" t="str">
        <f aca="false">IF(F22="","",PRODUCT(E22,F22))</f>
        <v/>
      </c>
      <c r="H22" s="3"/>
    </row>
    <row r="23" customFormat="false" ht="19.25" hidden="false" customHeight="false" outlineLevel="0" collapsed="false">
      <c r="A23" s="9" t="s">
        <v>69</v>
      </c>
      <c r="B23" s="10" t="s">
        <v>70</v>
      </c>
      <c r="C23" s="11" t="s">
        <v>71</v>
      </c>
      <c r="D23" s="18" t="s">
        <v>53</v>
      </c>
      <c r="E23" s="13" t="n">
        <v>127.53</v>
      </c>
      <c r="F23" s="14"/>
      <c r="G23" s="14" t="str">
        <f aca="false">IF(F23="","",PRODUCT(E23,F23))</f>
        <v/>
      </c>
      <c r="H23" s="3"/>
    </row>
    <row r="24" customFormat="false" ht="28.3" hidden="false" customHeight="false" outlineLevel="0" collapsed="false">
      <c r="A24" s="9" t="s">
        <v>72</v>
      </c>
      <c r="B24" s="10" t="s">
        <v>73</v>
      </c>
      <c r="C24" s="11" t="s">
        <v>74</v>
      </c>
      <c r="D24" s="15" t="s">
        <v>26</v>
      </c>
      <c r="E24" s="13" t="n">
        <v>1516.5</v>
      </c>
      <c r="F24" s="14"/>
      <c r="G24" s="14" t="str">
        <f aca="false">IF(F24="","",PRODUCT(E24,F24))</f>
        <v/>
      </c>
      <c r="H24" s="3"/>
    </row>
    <row r="25" customFormat="false" ht="19.25" hidden="false" customHeight="false" outlineLevel="0" collapsed="false">
      <c r="A25" s="9" t="s">
        <v>75</v>
      </c>
      <c r="B25" s="10" t="s">
        <v>76</v>
      </c>
      <c r="C25" s="11" t="s">
        <v>77</v>
      </c>
      <c r="D25" s="15" t="s">
        <v>26</v>
      </c>
      <c r="E25" s="13" t="n">
        <v>5500</v>
      </c>
      <c r="F25" s="14"/>
      <c r="G25" s="14" t="str">
        <f aca="false">IF(F25="","",PRODUCT(E25,F25))</f>
        <v/>
      </c>
      <c r="H25" s="3"/>
    </row>
    <row r="26" customFormat="false" ht="19.25" hidden="false" customHeight="false" outlineLevel="0" collapsed="false">
      <c r="A26" s="9" t="s">
        <v>78</v>
      </c>
      <c r="B26" s="10" t="s">
        <v>79</v>
      </c>
      <c r="C26" s="11" t="s">
        <v>80</v>
      </c>
      <c r="D26" s="15" t="s">
        <v>26</v>
      </c>
      <c r="E26" s="13" t="n">
        <v>5500</v>
      </c>
      <c r="F26" s="14"/>
      <c r="G26" s="14" t="str">
        <f aca="false">IF(F26="","",PRODUCT(E26,F26))</f>
        <v/>
      </c>
      <c r="H26" s="3"/>
    </row>
    <row r="27" customFormat="false" ht="19.25" hidden="false" customHeight="false" outlineLevel="0" collapsed="false">
      <c r="A27" s="9" t="s">
        <v>81</v>
      </c>
      <c r="B27" s="10" t="s">
        <v>82</v>
      </c>
      <c r="C27" s="11" t="s">
        <v>83</v>
      </c>
      <c r="D27" s="15" t="s">
        <v>26</v>
      </c>
      <c r="E27" s="13" t="n">
        <v>5500</v>
      </c>
      <c r="F27" s="14"/>
      <c r="G27" s="14" t="str">
        <f aca="false">IF(F27="","",PRODUCT(E27,F27))</f>
        <v/>
      </c>
      <c r="H27" s="3"/>
    </row>
    <row r="28" customFormat="false" ht="23.1" hidden="false" customHeight="true" outlineLevel="0" collapsed="false">
      <c r="A28" s="9" t="s">
        <v>84</v>
      </c>
      <c r="B28" s="10" t="s">
        <v>85</v>
      </c>
      <c r="C28" s="11" t="s">
        <v>86</v>
      </c>
      <c r="D28" s="12" t="s">
        <v>87</v>
      </c>
      <c r="E28" s="13" t="n">
        <v>550</v>
      </c>
      <c r="F28" s="14"/>
      <c r="G28" s="14" t="str">
        <f aca="false">IF(F28="","",PRODUCT(E28,F28))</f>
        <v/>
      </c>
      <c r="H28" s="3"/>
    </row>
    <row r="29" customFormat="false" ht="19.25" hidden="false" customHeight="false" outlineLevel="0" collapsed="false">
      <c r="A29" s="9" t="s">
        <v>88</v>
      </c>
      <c r="B29" s="10" t="s">
        <v>79</v>
      </c>
      <c r="C29" s="11" t="s">
        <v>80</v>
      </c>
      <c r="D29" s="15" t="s">
        <v>26</v>
      </c>
      <c r="E29" s="13" t="n">
        <v>5500</v>
      </c>
      <c r="F29" s="14"/>
      <c r="G29" s="14" t="str">
        <f aca="false">IF(F29="","",PRODUCT(E29,F29))</f>
        <v/>
      </c>
      <c r="H29" s="3"/>
    </row>
    <row r="30" customFormat="false" ht="22.35" hidden="false" customHeight="true" outlineLevel="0" collapsed="false">
      <c r="A30" s="9" t="s">
        <v>89</v>
      </c>
      <c r="B30" s="10" t="s">
        <v>90</v>
      </c>
      <c r="C30" s="11" t="s">
        <v>91</v>
      </c>
      <c r="D30" s="15" t="s">
        <v>26</v>
      </c>
      <c r="E30" s="13" t="n">
        <v>5500</v>
      </c>
      <c r="F30" s="14"/>
      <c r="G30" s="14" t="str">
        <f aca="false">IF(F30="","",PRODUCT(E30,F30))</f>
        <v/>
      </c>
      <c r="H30" s="3"/>
    </row>
    <row r="31" customFormat="false" ht="19.25" hidden="false" customHeight="false" outlineLevel="0" collapsed="false">
      <c r="A31" s="9" t="s">
        <v>92</v>
      </c>
      <c r="B31" s="10" t="s">
        <v>93</v>
      </c>
      <c r="C31" s="11" t="s">
        <v>94</v>
      </c>
      <c r="D31" s="15" t="s">
        <v>26</v>
      </c>
      <c r="E31" s="13" t="n">
        <v>1566.5</v>
      </c>
      <c r="F31" s="14"/>
      <c r="G31" s="14" t="str">
        <f aca="false">IF(F31="","",PRODUCT(E31,F31))</f>
        <v/>
      </c>
      <c r="H31" s="3"/>
    </row>
    <row r="32" customFormat="false" ht="22.35" hidden="false" customHeight="true" outlineLevel="0" collapsed="false">
      <c r="A32" s="9" t="s">
        <v>95</v>
      </c>
      <c r="B32" s="10" t="s">
        <v>96</v>
      </c>
      <c r="C32" s="11" t="s">
        <v>97</v>
      </c>
      <c r="D32" s="12" t="s">
        <v>19</v>
      </c>
      <c r="E32" s="13" t="n">
        <v>8</v>
      </c>
      <c r="F32" s="14"/>
      <c r="G32" s="14" t="str">
        <f aca="false">IF(F32="","",PRODUCT(E32,F32))</f>
        <v/>
      </c>
      <c r="H32" s="3"/>
    </row>
    <row r="33" customFormat="false" ht="22.35" hidden="false" customHeight="true" outlineLevel="0" collapsed="false">
      <c r="A33" s="9" t="s">
        <v>98</v>
      </c>
      <c r="B33" s="10" t="s">
        <v>99</v>
      </c>
      <c r="C33" s="11" t="s">
        <v>100</v>
      </c>
      <c r="D33" s="12" t="s">
        <v>35</v>
      </c>
      <c r="E33" s="13" t="n">
        <v>288</v>
      </c>
      <c r="F33" s="14"/>
      <c r="G33" s="14" t="str">
        <f aca="false">IF(F33="","",PRODUCT(E33,F33))</f>
        <v/>
      </c>
      <c r="H33" s="3"/>
    </row>
    <row r="34" customFormat="false" ht="15" hidden="false" customHeight="true" outlineLevel="0" collapsed="false">
      <c r="A34" s="7" t="n">
        <v>3</v>
      </c>
      <c r="B34" s="8" t="s">
        <v>30</v>
      </c>
      <c r="C34" s="8" t="s">
        <v>101</v>
      </c>
      <c r="D34" s="8"/>
      <c r="E34" s="8"/>
      <c r="F34" s="8"/>
      <c r="G34" s="8"/>
      <c r="H34" s="3"/>
    </row>
    <row r="35" customFormat="false" ht="37.3" hidden="false" customHeight="false" outlineLevel="0" collapsed="false">
      <c r="A35" s="9" t="s">
        <v>102</v>
      </c>
      <c r="B35" s="10" t="s">
        <v>103</v>
      </c>
      <c r="C35" s="11" t="s">
        <v>104</v>
      </c>
      <c r="D35" s="15" t="s">
        <v>26</v>
      </c>
      <c r="E35" s="13" t="n">
        <v>605</v>
      </c>
      <c r="F35" s="14"/>
      <c r="G35" s="14" t="str">
        <f aca="false">IF(F35="","",PRODUCT(E35,F35))</f>
        <v/>
      </c>
      <c r="H35" s="3"/>
    </row>
    <row r="36" customFormat="false" ht="19.25" hidden="false" customHeight="false" outlineLevel="0" collapsed="false">
      <c r="A36" s="9" t="s">
        <v>105</v>
      </c>
      <c r="B36" s="10" t="s">
        <v>37</v>
      </c>
      <c r="C36" s="11" t="s">
        <v>106</v>
      </c>
      <c r="D36" s="18" t="s">
        <v>53</v>
      </c>
      <c r="E36" s="13" t="n">
        <v>17.1</v>
      </c>
      <c r="F36" s="14"/>
      <c r="G36" s="14" t="str">
        <f aca="false">IF(F36="","",PRODUCT(E36,F36))</f>
        <v/>
      </c>
      <c r="H36" s="3"/>
    </row>
    <row r="37" customFormat="false" ht="19.25" hidden="false" customHeight="false" outlineLevel="0" collapsed="false">
      <c r="A37" s="9" t="s">
        <v>107</v>
      </c>
      <c r="B37" s="10" t="s">
        <v>41</v>
      </c>
      <c r="C37" s="11" t="s">
        <v>108</v>
      </c>
      <c r="D37" s="12" t="s">
        <v>35</v>
      </c>
      <c r="E37" s="13" t="n">
        <v>171</v>
      </c>
      <c r="F37" s="19"/>
      <c r="G37" s="14" t="str">
        <f aca="false">IF(F37="","",PRODUCT(E37,F37))</f>
        <v/>
      </c>
      <c r="H37" s="20"/>
    </row>
    <row r="38" customFormat="false" ht="19.25" hidden="false" customHeight="false" outlineLevel="0" collapsed="false">
      <c r="A38" s="9" t="s">
        <v>109</v>
      </c>
      <c r="B38" s="10" t="s">
        <v>44</v>
      </c>
      <c r="C38" s="11" t="s">
        <v>110</v>
      </c>
      <c r="D38" s="17" t="s">
        <v>46</v>
      </c>
      <c r="E38" s="13" t="n">
        <v>40</v>
      </c>
      <c r="F38" s="19"/>
      <c r="G38" s="14" t="str">
        <f aca="false">IF(F38="","",PRODUCT(E38,F38))</f>
        <v/>
      </c>
      <c r="H38" s="20"/>
    </row>
    <row r="39" customFormat="false" ht="19.25" hidden="false" customHeight="false" outlineLevel="0" collapsed="false">
      <c r="A39" s="9" t="s">
        <v>111</v>
      </c>
      <c r="B39" s="10" t="s">
        <v>58</v>
      </c>
      <c r="C39" s="11" t="s">
        <v>59</v>
      </c>
      <c r="D39" s="15" t="s">
        <v>26</v>
      </c>
      <c r="E39" s="13" t="n">
        <v>605</v>
      </c>
      <c r="F39" s="19"/>
      <c r="G39" s="14" t="str">
        <f aca="false">IF(F39="","",PRODUCT(E39,F39))</f>
        <v/>
      </c>
      <c r="H39" s="20"/>
    </row>
    <row r="40" customFormat="false" ht="19.25" hidden="false" customHeight="false" outlineLevel="0" collapsed="false">
      <c r="A40" s="9" t="s">
        <v>112</v>
      </c>
      <c r="B40" s="10" t="s">
        <v>67</v>
      </c>
      <c r="C40" s="11" t="s">
        <v>113</v>
      </c>
      <c r="D40" s="12" t="s">
        <v>35</v>
      </c>
      <c r="E40" s="13" t="n">
        <v>451</v>
      </c>
      <c r="F40" s="19"/>
      <c r="G40" s="14" t="str">
        <f aca="false">IF(F40="","",PRODUCT(E40,F40))</f>
        <v/>
      </c>
      <c r="H40" s="20"/>
    </row>
    <row r="41" customFormat="false" ht="19.25" hidden="false" customHeight="false" outlineLevel="0" collapsed="false">
      <c r="A41" s="9" t="s">
        <v>114</v>
      </c>
      <c r="B41" s="10" t="s">
        <v>70</v>
      </c>
      <c r="C41" s="11" t="s">
        <v>71</v>
      </c>
      <c r="D41" s="18" t="s">
        <v>53</v>
      </c>
      <c r="E41" s="13" t="n">
        <v>29.315</v>
      </c>
      <c r="F41" s="19"/>
      <c r="G41" s="14" t="str">
        <f aca="false">IF(F41="","",PRODUCT(E41,F41))</f>
        <v/>
      </c>
      <c r="H41" s="20"/>
    </row>
    <row r="42" customFormat="false" ht="19.25" hidden="false" customHeight="false" outlineLevel="0" collapsed="false">
      <c r="A42" s="9" t="s">
        <v>115</v>
      </c>
      <c r="B42" s="10" t="s">
        <v>116</v>
      </c>
      <c r="C42" s="11" t="s">
        <v>117</v>
      </c>
      <c r="D42" s="15" t="s">
        <v>26</v>
      </c>
      <c r="E42" s="13" t="n">
        <v>605</v>
      </c>
      <c r="F42" s="19"/>
      <c r="G42" s="14" t="str">
        <f aca="false">IF(F42="","",PRODUCT(E42,F42))</f>
        <v/>
      </c>
      <c r="H42" s="20"/>
    </row>
    <row r="43" customFormat="false" ht="19.25" hidden="false" customHeight="false" outlineLevel="0" collapsed="false">
      <c r="A43" s="9" t="s">
        <v>118</v>
      </c>
      <c r="B43" s="10" t="s">
        <v>119</v>
      </c>
      <c r="C43" s="11" t="s">
        <v>120</v>
      </c>
      <c r="D43" s="15" t="s">
        <v>26</v>
      </c>
      <c r="E43" s="13" t="n">
        <v>605</v>
      </c>
      <c r="F43" s="19"/>
      <c r="G43" s="14" t="str">
        <f aca="false">IF(F43="","",PRODUCT(E43,F43))</f>
        <v/>
      </c>
      <c r="H43" s="20"/>
    </row>
    <row r="44" customFormat="false" ht="28.3" hidden="false" customHeight="false" outlineLevel="0" collapsed="false">
      <c r="A44" s="9" t="s">
        <v>121</v>
      </c>
      <c r="B44" s="10" t="s">
        <v>122</v>
      </c>
      <c r="C44" s="11" t="s">
        <v>123</v>
      </c>
      <c r="D44" s="15" t="s">
        <v>26</v>
      </c>
      <c r="E44" s="13" t="n">
        <v>605</v>
      </c>
      <c r="F44" s="19"/>
      <c r="G44" s="14" t="str">
        <f aca="false">IF(F44="","",PRODUCT(E44,F44))</f>
        <v/>
      </c>
      <c r="H44" s="20"/>
    </row>
    <row r="45" customFormat="false" ht="19.25" hidden="false" customHeight="false" outlineLevel="0" collapsed="false">
      <c r="A45" s="9" t="s">
        <v>124</v>
      </c>
      <c r="B45" s="10" t="s">
        <v>122</v>
      </c>
      <c r="C45" s="11" t="s">
        <v>125</v>
      </c>
      <c r="D45" s="15" t="s">
        <v>26</v>
      </c>
      <c r="E45" s="13" t="n">
        <v>55</v>
      </c>
      <c r="F45" s="19"/>
      <c r="G45" s="14" t="str">
        <f aca="false">IF(F45="","",PRODUCT(E45,F45))</f>
        <v/>
      </c>
      <c r="H45" s="20"/>
    </row>
    <row r="46" customFormat="false" ht="28.3" hidden="false" customHeight="false" outlineLevel="0" collapsed="false">
      <c r="A46" s="9" t="s">
        <v>126</v>
      </c>
      <c r="B46" s="10" t="s">
        <v>103</v>
      </c>
      <c r="C46" s="11" t="s">
        <v>127</v>
      </c>
      <c r="D46" s="15" t="s">
        <v>26</v>
      </c>
      <c r="E46" s="13" t="n">
        <v>11.8</v>
      </c>
      <c r="F46" s="19"/>
      <c r="G46" s="14" t="str">
        <f aca="false">IF(F46="","",PRODUCT(E46,F46))</f>
        <v/>
      </c>
      <c r="H46" s="20"/>
    </row>
    <row r="47" customFormat="false" ht="19.25" hidden="false" customHeight="false" outlineLevel="0" collapsed="false">
      <c r="A47" s="9" t="s">
        <v>128</v>
      </c>
      <c r="B47" s="10" t="s">
        <v>58</v>
      </c>
      <c r="C47" s="11" t="s">
        <v>59</v>
      </c>
      <c r="D47" s="15" t="s">
        <v>26</v>
      </c>
      <c r="E47" s="13" t="n">
        <v>11.8</v>
      </c>
      <c r="F47" s="19"/>
      <c r="G47" s="14" t="str">
        <f aca="false">IF(F47="","",PRODUCT(E47,F47))</f>
        <v/>
      </c>
      <c r="H47" s="20"/>
    </row>
    <row r="48" customFormat="false" ht="19.25" hidden="false" customHeight="false" outlineLevel="0" collapsed="false">
      <c r="A48" s="9" t="s">
        <v>129</v>
      </c>
      <c r="B48" s="10" t="s">
        <v>130</v>
      </c>
      <c r="C48" s="11" t="s">
        <v>131</v>
      </c>
      <c r="D48" s="12" t="s">
        <v>35</v>
      </c>
      <c r="E48" s="13" t="n">
        <v>21.5</v>
      </c>
      <c r="F48" s="19"/>
      <c r="G48" s="14" t="str">
        <f aca="false">IF(F48="","",PRODUCT(E48,F48))</f>
        <v/>
      </c>
      <c r="H48" s="20"/>
    </row>
    <row r="49" customFormat="false" ht="19.25" hidden="false" customHeight="false" outlineLevel="0" collapsed="false">
      <c r="A49" s="9" t="s">
        <v>132</v>
      </c>
      <c r="B49" s="10" t="s">
        <v>70</v>
      </c>
      <c r="C49" s="11" t="s">
        <v>71</v>
      </c>
      <c r="D49" s="18" t="s">
        <v>53</v>
      </c>
      <c r="E49" s="13" t="n">
        <v>1.258</v>
      </c>
      <c r="F49" s="19"/>
      <c r="G49" s="14" t="str">
        <f aca="false">IF(F49="","",PRODUCT(E49,F49))</f>
        <v/>
      </c>
      <c r="H49" s="20"/>
    </row>
    <row r="50" customFormat="false" ht="19.25" hidden="false" customHeight="false" outlineLevel="0" collapsed="false">
      <c r="A50" s="9" t="s">
        <v>133</v>
      </c>
      <c r="B50" s="10" t="s">
        <v>116</v>
      </c>
      <c r="C50" s="11" t="s">
        <v>117</v>
      </c>
      <c r="D50" s="15" t="s">
        <v>26</v>
      </c>
      <c r="E50" s="13" t="n">
        <v>11.8</v>
      </c>
      <c r="F50" s="19"/>
      <c r="G50" s="14" t="str">
        <f aca="false">IF(F50="","",PRODUCT(E50,F50))</f>
        <v/>
      </c>
      <c r="H50" s="20"/>
    </row>
    <row r="51" customFormat="false" ht="19.25" hidden="false" customHeight="false" outlineLevel="0" collapsed="false">
      <c r="A51" s="9" t="s">
        <v>134</v>
      </c>
      <c r="B51" s="10" t="s">
        <v>135</v>
      </c>
      <c r="C51" s="11" t="s">
        <v>136</v>
      </c>
      <c r="D51" s="15" t="s">
        <v>26</v>
      </c>
      <c r="E51" s="13" t="n">
        <v>11.8</v>
      </c>
      <c r="F51" s="19"/>
      <c r="G51" s="14" t="str">
        <f aca="false">IF(F51="","",PRODUCT(E51,F51))</f>
        <v/>
      </c>
      <c r="H51" s="21"/>
    </row>
    <row r="52" customFormat="false" ht="28.3" hidden="false" customHeight="false" outlineLevel="0" collapsed="false">
      <c r="A52" s="9" t="s">
        <v>137</v>
      </c>
      <c r="B52" s="10" t="s">
        <v>138</v>
      </c>
      <c r="C52" s="11" t="s">
        <v>139</v>
      </c>
      <c r="D52" s="15" t="s">
        <v>26</v>
      </c>
      <c r="E52" s="13" t="n">
        <v>11.8</v>
      </c>
      <c r="F52" s="19"/>
      <c r="G52" s="14" t="str">
        <f aca="false">IF(F52="","",PRODUCT(E52,F52))</f>
        <v/>
      </c>
      <c r="H52" s="20"/>
    </row>
    <row r="53" customFormat="false" ht="15" hidden="false" customHeight="true" outlineLevel="0" collapsed="false">
      <c r="A53" s="7" t="n">
        <v>4</v>
      </c>
      <c r="B53" s="8" t="s">
        <v>140</v>
      </c>
      <c r="C53" s="8" t="s">
        <v>141</v>
      </c>
      <c r="D53" s="8"/>
      <c r="E53" s="8"/>
      <c r="F53" s="8"/>
      <c r="G53" s="8"/>
      <c r="H53" s="22"/>
    </row>
    <row r="54" customFormat="false" ht="19.25" hidden="false" customHeight="false" outlineLevel="0" collapsed="false">
      <c r="A54" s="9" t="s">
        <v>142</v>
      </c>
      <c r="B54" s="10" t="s">
        <v>143</v>
      </c>
      <c r="C54" s="11" t="s">
        <v>144</v>
      </c>
      <c r="D54" s="12" t="s">
        <v>19</v>
      </c>
      <c r="E54" s="13" t="n">
        <v>20</v>
      </c>
      <c r="F54" s="19"/>
      <c r="G54" s="23" t="str">
        <f aca="false">IF(F54="","",PRODUCT(E54,F54))</f>
        <v/>
      </c>
      <c r="H54" s="20"/>
    </row>
    <row r="55" customFormat="false" ht="19.25" hidden="false" customHeight="false" outlineLevel="0" collapsed="false">
      <c r="A55" s="9" t="s">
        <v>145</v>
      </c>
      <c r="B55" s="10" t="s">
        <v>146</v>
      </c>
      <c r="C55" s="11" t="s">
        <v>147</v>
      </c>
      <c r="D55" s="12" t="s">
        <v>19</v>
      </c>
      <c r="E55" s="13" t="n">
        <v>21</v>
      </c>
      <c r="F55" s="19"/>
      <c r="G55" s="23" t="str">
        <f aca="false">IF(F55="","",PRODUCT(E55,F55))</f>
        <v/>
      </c>
      <c r="H55" s="20"/>
    </row>
    <row r="56" customFormat="false" ht="20.25" hidden="false" customHeight="true" outlineLevel="0" collapsed="false">
      <c r="A56" s="8" t="s">
        <v>148</v>
      </c>
      <c r="B56" s="8"/>
      <c r="C56" s="8"/>
      <c r="D56" s="8"/>
      <c r="E56" s="8"/>
      <c r="F56" s="8"/>
      <c r="G56" s="24" t="n">
        <f aca="false">SUM(G6:G10,G12:G33,G35:G52,G54:G55)</f>
        <v>0</v>
      </c>
      <c r="H56" s="21"/>
    </row>
    <row r="57" customFormat="false" ht="16.95" hidden="false" customHeight="true" outlineLevel="0" collapsed="false">
      <c r="A57" s="25" t="s">
        <v>149</v>
      </c>
      <c r="B57" s="25"/>
      <c r="C57" s="25"/>
      <c r="D57" s="25"/>
      <c r="E57" s="25"/>
      <c r="F57" s="25"/>
      <c r="G57" s="26" t="n">
        <f aca="false">PRODUCT(G56*0.23)</f>
        <v>0</v>
      </c>
      <c r="H57" s="21"/>
    </row>
    <row r="58" customFormat="false" ht="19.15" hidden="false" customHeight="true" outlineLevel="0" collapsed="false">
      <c r="A58" s="27" t="s">
        <v>150</v>
      </c>
      <c r="B58" s="27"/>
      <c r="C58" s="27"/>
      <c r="D58" s="27"/>
      <c r="E58" s="27"/>
      <c r="F58" s="27"/>
      <c r="G58" s="26" t="n">
        <f aca="false">SUM(G56:G57)</f>
        <v>0</v>
      </c>
      <c r="H58" s="21"/>
    </row>
    <row r="59" customFormat="false" ht="19.5" hidden="false" customHeight="true" outlineLevel="0" collapsed="false">
      <c r="A59" s="28"/>
      <c r="B59" s="28"/>
      <c r="C59" s="28"/>
      <c r="D59" s="28"/>
      <c r="E59" s="28"/>
      <c r="F59" s="28"/>
      <c r="G59" s="28"/>
      <c r="H59" s="29"/>
    </row>
    <row r="60" customFormat="false" ht="15" hidden="false" customHeight="true" outlineLevel="0" collapsed="false">
      <c r="D60" s="30" t="s">
        <v>151</v>
      </c>
      <c r="E60" s="30"/>
      <c r="F60" s="30"/>
      <c r="G60" s="30"/>
    </row>
    <row r="61" customFormat="false" ht="15" hidden="false" customHeight="false" outlineLevel="0" collapsed="false">
      <c r="D61" s="30"/>
      <c r="E61" s="30"/>
      <c r="F61" s="30"/>
      <c r="G61" s="30"/>
    </row>
    <row r="62" customFormat="false" ht="15" hidden="false" customHeight="false" outlineLevel="0" collapsed="false">
      <c r="D62" s="30"/>
      <c r="E62" s="30"/>
      <c r="F62" s="30"/>
      <c r="G62" s="30"/>
    </row>
    <row r="63" customFormat="false" ht="15" hidden="false" customHeight="false" outlineLevel="0" collapsed="false">
      <c r="D63" s="30"/>
      <c r="E63" s="30"/>
      <c r="F63" s="30"/>
      <c r="G63" s="30"/>
    </row>
    <row r="64" customFormat="false" ht="15" hidden="false" customHeight="false" outlineLevel="0" collapsed="false">
      <c r="D64" s="30"/>
      <c r="E64" s="30"/>
      <c r="F64" s="30"/>
      <c r="G64" s="30"/>
    </row>
  </sheetData>
  <mergeCells count="11">
    <mergeCell ref="A1:G1"/>
    <mergeCell ref="A2:G2"/>
    <mergeCell ref="A3:G3"/>
    <mergeCell ref="C5:G5"/>
    <mergeCell ref="C11:G11"/>
    <mergeCell ref="C34:G34"/>
    <mergeCell ref="C53:G53"/>
    <mergeCell ref="A56:F56"/>
    <mergeCell ref="A57:F57"/>
    <mergeCell ref="A58:F58"/>
    <mergeCell ref="D60:G64"/>
  </mergeCells>
  <conditionalFormatting sqref="G56:G58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" right="0.7" top="0.75" bottom="0.902777777777778" header="0.511811023622047" footer="0.75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&amp;R&amp;"Arial,Normalny"&amp;11Strona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2026-05-07T10:18:51Z</dcterms:created>
  <dc:creator>Usługi Drogowe</dc:creator>
  <dc:description/>
  <dc:language>pl-PL</dc:language>
  <cp:lastModifiedBy/>
  <cp:lastPrinted>2026-05-07T13:42:07Z</cp:lastPrinted>
  <dcterms:modified xsi:type="dcterms:W3CDTF">2026-06-17T00:20:23Z</dcterms:modified>
  <cp:revision>16</cp:revision>
  <dc:subject/>
  <dc:title>Kuski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2025-04-28T00:00:00Z</vt:filetime>
  </property>
  <property fmtid="{D5CDD505-2E9C-101B-9397-08002B2CF9AE}" pid="3" name="Creator">
    <vt:lpwstr>PDFCreator Free 4.3.0</vt:lpwstr>
  </property>
  <property fmtid="{D5CDD505-2E9C-101B-9397-08002B2CF9AE}" pid="4" name="LastSaved">
    <vt:filetime>2026-05-07T00:00:00Z</vt:filetime>
  </property>
  <property fmtid="{D5CDD505-2E9C-101B-9397-08002B2CF9AE}" pid="5" name="Producer">
    <vt:lpwstr>GPL Ghostscript 9.52</vt:lpwstr>
  </property>
</Properties>
</file>