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st " sheetId="1" state="visible" r:id="rId3"/>
  </sheets>
  <definedNames>
    <definedName function="false" hidden="false" localSheetId="0" name="_xlnm.Print_Area" vbProcedure="false">'most '!$A$1:$G$95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<sst xmlns="http://schemas.openxmlformats.org/spreadsheetml/2006/main" count="160" uniqueCount="120">
  <si>
    <t xml:space="preserve">Załącznik nr 5b
Znak sprawy: ZDP.DT.3.261.12.2026</t>
  </si>
  <si>
    <t xml:space="preserve">KOSZTORYS OFERTOWY</t>
  </si>
  <si>
    <t xml:space="preserve">ROBOTY MOSTOWE</t>
  </si>
  <si>
    <t xml:space="preserve">Budowa mostu w m. Gójsk wraz z rozbudową drogi powiatowej nr 3721W Gójsk - Podlesie - granica województwa - (Sosnowo) stanowiącej dojazd do obiektu inżynierskiego</t>
  </si>
  <si>
    <t xml:space="preserve">L.p.</t>
  </si>
  <si>
    <t xml:space="preserve">nr STWiORB</t>
  </si>
  <si>
    <t xml:space="preserve">Wyszczególnienie elementów rozliczeniowych</t>
  </si>
  <si>
    <t xml:space="preserve">Jedn. miary</t>
  </si>
  <si>
    <t xml:space="preserve">Ilość</t>
  </si>
  <si>
    <t xml:space="preserve">cena jedn. [PLN]</t>
  </si>
  <si>
    <t xml:space="preserve">wartość [PLN]</t>
  </si>
  <si>
    <t xml:space="preserve"> MOST DROGOWY </t>
  </si>
  <si>
    <t xml:space="preserve">ROBOTY PRZYGOTOWAWCZE</t>
  </si>
  <si>
    <t xml:space="preserve">M.01.03.09</t>
  </si>
  <si>
    <t xml:space="preserve">Wytyczenie mostu jednoprzęsłowego</t>
  </si>
  <si>
    <t xml:space="preserve">ryczałt</t>
  </si>
  <si>
    <t xml:space="preserve">ROBOTY ROZBIÓRKOWE </t>
  </si>
  <si>
    <t xml:space="preserve">M.21.01.08</t>
  </si>
  <si>
    <t xml:space="preserve">Rozbiórka balustrad stalowych w obrębie przepustu drogowego wraz z załadunkiem i wywozem: (2x14m) </t>
  </si>
  <si>
    <t xml:space="preserve">m</t>
  </si>
  <si>
    <t xml:space="preserve">M.21.01.01</t>
  </si>
  <si>
    <t xml:space="preserve">Rozbiórka istniejącego przepustu żelbetowego wraz z załadunkiem i wywozem:  50 m3 (podano szacunkowe wielkości - projektant nie posiada dokładnej wiedzy o fundamentach) </t>
  </si>
  <si>
    <t xml:space="preserve">m3</t>
  </si>
  <si>
    <t xml:space="preserve">FUNDAMENTOWANIE</t>
  </si>
  <si>
    <t xml:space="preserve">Roboty ziemne pod fundamenty </t>
  </si>
  <si>
    <t xml:space="preserve">M.11.01.02</t>
  </si>
  <si>
    <t xml:space="preserve">Wykopy pod przyczółki i pod koryto rzeki wraz z załadunkiem i wywozem: (300 m3 x 2 - wykop pod ławy fundamentowe przyczółków + 200 m3 - koryto rzeki) </t>
  </si>
  <si>
    <t xml:space="preserve">Wykonanie tymczasowych grodzic stalowych G62 dł. 4,0m: (27m x 2)</t>
  </si>
  <si>
    <t xml:space="preserve">Zasypanie wykopów z zagęszczeniem</t>
  </si>
  <si>
    <t xml:space="preserve">M.11.01.04</t>
  </si>
  <si>
    <t xml:space="preserve">Zasypanie wykopów fundamentowych gruntem z dowozu wraz z zagęszczeniem</t>
  </si>
  <si>
    <t xml:space="preserve">PALE FUNDAMENTOWE </t>
  </si>
  <si>
    <t xml:space="preserve">M.11.03.02</t>
  </si>
  <si>
    <t xml:space="preserve">Wykonanie pali wierconych CFA średnicy 60 cm:                          ( 2 x 7 szt. x 7m) </t>
  </si>
  <si>
    <t xml:space="preserve">ZBROJENIE</t>
  </si>
  <si>
    <t xml:space="preserve">Stal zbrojeniowa</t>
  </si>
  <si>
    <t xml:space="preserve">M.12.01.02</t>
  </si>
  <si>
    <t xml:space="preserve">Przygotowanie i montaż zbrojenia betonu stalą fyk=500 MPa: (1906kg x 2 =3812 kg - oczepy + 288kg x 2 + 290 kg x 2 = 1156 kg - ściany boczne przyczółków + 6246,0 kg - ustrój nośny + 48 x~10kg = 480kg - kotwy talerzowe +1165,0 kg - zabudowy chodnikowe  + 3222,0 kg - płyty przejściowe)</t>
  </si>
  <si>
    <t xml:space="preserve">kg</t>
  </si>
  <si>
    <t xml:space="preserve">BETON</t>
  </si>
  <si>
    <t xml:space="preserve">Beton konstrukcyjny</t>
  </si>
  <si>
    <t xml:space="preserve">M.13.01.00 </t>
  </si>
  <si>
    <t xml:space="preserve">Beton klasy C35/45 wraz z deskowaniem, dowozem betonu i betonowaniem pompą: (10,0 m3 - zabudowy chodnikowe)</t>
  </si>
  <si>
    <t xml:space="preserve">Beton klasy C30/37 wraz z deskowaniem, dowozem betonu i betonowaniem pompą: (13,6 m3 x 2 =27,2 m3 - oczepy + 10,0 m3 - ściany boczne przyczółków + 25,6 m3 - ustrój nośny + 21,0 m3 - płyty przejściowe)</t>
  </si>
  <si>
    <t xml:space="preserve">Beton niekonstrukcyjny</t>
  </si>
  <si>
    <t xml:space="preserve">M.13.02.00 </t>
  </si>
  <si>
    <t xml:space="preserve">Beton klasy C12/15 wraz z deskowaniem, dowozem betonu i betonowaniem pompą: (11,5m3 x 2 =23,0 m3 - beton wyrównawczy pod oczepy palowe + 9,0 m3 - beton wyrównawczy pod płyty przejściowe)</t>
  </si>
  <si>
    <t xml:space="preserve">Belki prefabrykowane, strunobetonowe</t>
  </si>
  <si>
    <t xml:space="preserve">M.13.03.04</t>
  </si>
  <si>
    <t xml:space="preserve">Wykonanie i montaż strunobetonowych prefabrykowanych desek typu DS 9 : 10 szt. (deski szerokości 89cm)</t>
  </si>
  <si>
    <t xml:space="preserve">szt.</t>
  </si>
  <si>
    <r>
      <rPr>
        <b val="true"/>
        <sz val="8"/>
        <rFont val="Arial CE"/>
        <family val="2"/>
        <charset val="238"/>
      </rPr>
      <t xml:space="preserve">D</t>
    </r>
    <r>
      <rPr>
        <b val="true"/>
        <sz val="9"/>
        <rFont val="Arial CE"/>
        <family val="0"/>
        <charset val="238"/>
      </rPr>
      <t xml:space="preserve">ylatacje bitumiczne</t>
    </r>
  </si>
  <si>
    <t xml:space="preserve">Dylatacja bitumiczna</t>
  </si>
  <si>
    <t xml:space="preserve">M.18.01.01</t>
  </si>
  <si>
    <t xml:space="preserve">Bitumiczna zalewka trwale plastyczna w warstwie ścieralnej nawierzchni szer. 2 cm: (2 x 6m)</t>
  </si>
  <si>
    <t xml:space="preserve">IZOLACJE I NAWIERZCHNIE</t>
  </si>
  <si>
    <t xml:space="preserve">Siatki wzmacniające w nawierzchni bitumicznej</t>
  </si>
  <si>
    <t xml:space="preserve">M.15.03.13</t>
  </si>
  <si>
    <t xml:space="preserve">Wykonanie wzmocnienia nawierzchni bitumicznej geosiatką nad podporami mostu umieszczona pod warstwą ścieralną: (4m x 6m x 2)</t>
  </si>
  <si>
    <t xml:space="preserve">m2</t>
  </si>
  <si>
    <t xml:space="preserve">Izolacje cienkie</t>
  </si>
  <si>
    <t xml:space="preserve">M.15.01.01</t>
  </si>
  <si>
    <t xml:space="preserve">Wykonanie izolacji bitumicznych powierzchni betonowych stykajacych się z gruntem na zimno - dwukrotnie (70,0 m2 x 2 - ściany przyczółków + 45,0 m2 x 2 - płyty przejściowe)</t>
  </si>
  <si>
    <t xml:space="preserve">Izolacje grube</t>
  </si>
  <si>
    <t xml:space="preserve">M.15.02.01 </t>
  </si>
  <si>
    <t xml:space="preserve">Wykonanie izolacji arkuszowych z papy termozgrzewalnej: (9,2m x 9,5m)</t>
  </si>
  <si>
    <t xml:space="preserve">Nawierzchnia jezdni</t>
  </si>
  <si>
    <t xml:space="preserve">M.15.03.02</t>
  </si>
  <si>
    <t xml:space="preserve">Nawierzchnia z asfaltu twardolanego - warstwa wiążąca          gr. 5,5 cm: (6,0m x 9,5m) </t>
  </si>
  <si>
    <t xml:space="preserve">D.05.03.05</t>
  </si>
  <si>
    <t xml:space="preserve">Nawierzchnia z betonu asfaltowego - warstwa ścieralna          gr. 4 cm: (6,0m x 9,5m) </t>
  </si>
  <si>
    <t xml:space="preserve">Nawierzchnia na zabudowach chodnikowych</t>
  </si>
  <si>
    <t xml:space="preserve">M.15.03.08</t>
  </si>
  <si>
    <t xml:space="preserve">Nawierzchnia epoksydowo - poliuretanowa na zabudowach chodnikowych i skrzydłach przyczółków</t>
  </si>
  <si>
    <t xml:space="preserve">ELEMENTY ODWODNIENIA</t>
  </si>
  <si>
    <t xml:space="preserve">Odwodnienie płyty mostu</t>
  </si>
  <si>
    <t xml:space="preserve">M.16.01.11</t>
  </si>
  <si>
    <t xml:space="preserve">Sączki odwodnienia izolacji mostu</t>
  </si>
  <si>
    <t xml:space="preserve">szt</t>
  </si>
  <si>
    <t xml:space="preserve">Drenaż podłużny i poprzeczny z geowłókniny i kompozycji grysu lakierowanego żywicą, 
</t>
  </si>
  <si>
    <t xml:space="preserve">ELEMENTY ZABEZPIECZAJĄCE</t>
  </si>
  <si>
    <t xml:space="preserve">Elementy zabezpieczające obiektów mostowych</t>
  </si>
  <si>
    <t xml:space="preserve">M.19.01.03</t>
  </si>
  <si>
    <t xml:space="preserve">Wykonanie i montaż barier ochronnych mostowych i drogowych o parametrach zgodnie z pzt: (barieropręcze H2W2 - 32m + bariery ochronne linowe N2W4 - 52m)</t>
  </si>
  <si>
    <t xml:space="preserve">Wykonanie i montaż balustrady stalowej mostowej H=110cm</t>
  </si>
  <si>
    <t xml:space="preserve">M.19.01.01</t>
  </si>
  <si>
    <t xml:space="preserve">Zakup i montaż kawężników kamiennych kotwionych 20x20cm wraz z wierceniem otworów i wklejeniem kotew na żywice epoksydową: (10m x 2)</t>
  </si>
  <si>
    <t xml:space="preserve"> INNE ROBOTY MOSTOWE</t>
  </si>
  <si>
    <t xml:space="preserve">ODWODNIENIE ZASYPKI PRZYCZÓŁKA</t>
  </si>
  <si>
    <t xml:space="preserve">Wykonanie drenażu za płytą przejściową</t>
  </si>
  <si>
    <t xml:space="preserve">M.20.01.02</t>
  </si>
  <si>
    <t xml:space="preserve">Ułożenie rurek drenarskich na podkładzie z betonu C12/15:     (45m)                          </t>
  </si>
  <si>
    <t xml:space="preserve">Wykonanie podkładu pod drenaż z betonu C 12/15 : (45m x 1m x 0,1m)                          </t>
  </si>
  <si>
    <t xml:space="preserve">Roboty różne</t>
  </si>
  <si>
    <t xml:space="preserve">M.20.01.05</t>
  </si>
  <si>
    <t xml:space="preserve">Umocnienie powierzchniowe stożków kostką bet. na podkładzie z betonu C12/15: </t>
  </si>
  <si>
    <t xml:space="preserve">Umocnienie podnóża stożków nasypów - ława z betonu C12/15: (4m x 0,6m x 0,3m x 3)</t>
  </si>
  <si>
    <t xml:space="preserve">Zabezpieczenie antykorozyjne powierzchni betonowych</t>
  </si>
  <si>
    <t xml:space="preserve">M.20.01.07</t>
  </si>
  <si>
    <t xml:space="preserve">Zabezpieczenie antykorozyjne powierzchni strunobetonowych </t>
  </si>
  <si>
    <t xml:space="preserve">Zabezpieczenie antykorozyjne powierzchni żelbetowych </t>
  </si>
  <si>
    <t xml:space="preserve">Punkty pomiarowo - kontrolne na drogowych obiektach inżynierskich</t>
  </si>
  <si>
    <t xml:space="preserve">M.20.01.16</t>
  </si>
  <si>
    <t xml:space="preserve">Znaki wysokościowe na obiekcie</t>
  </si>
  <si>
    <t xml:space="preserve">Stałe znaki wysokościowe w sąsiedztwie obiektu</t>
  </si>
  <si>
    <t xml:space="preserve">Przygotowanie dna i skarp pod umocnienie</t>
  </si>
  <si>
    <t xml:space="preserve">M.20.02.10</t>
  </si>
  <si>
    <t xml:space="preserve">Oczyszczenie koryta rzeki w obrębie mostu:(10,0m x 50,0m)</t>
  </si>
  <si>
    <t xml:space="preserve">Umocnienie materacami siatkowo - kamiennymi</t>
  </si>
  <si>
    <t xml:space="preserve">M.20.02.01</t>
  </si>
  <si>
    <t xml:space="preserve">Wykonanie umocnienie skarp cieku materacami siatkowo - kamiennymi gr. 23 cm na podsypce żwirowej układanej na geowłókninie: (5,1m x 30,0m)</t>
  </si>
  <si>
    <t xml:space="preserve">Wykonanie narzutu kamiennego w dnie rzeki gr. 10-15 cm: (1,5 m x 30,0m)</t>
  </si>
  <si>
    <t xml:space="preserve">Wykonanie palisady z kołków drewnianych na końcach umocnienia: (2 x 30,0m + 2 x 5,1m)</t>
  </si>
  <si>
    <t xml:space="preserve">Deski gzymsowe</t>
  </si>
  <si>
    <t xml:space="preserve">M.13.03.06</t>
  </si>
  <si>
    <t xml:space="preserve">Zakup i montaż prefabrykowanych polimerowych desek gzymsowych (15,0m x 2)</t>
  </si>
  <si>
    <t xml:space="preserve">RAZEM WARTOŚĆ NETTO </t>
  </si>
  <si>
    <t xml:space="preserve">PODATEK VAT</t>
  </si>
  <si>
    <t xml:space="preserve">RAZEM WARTOŚĆ BRUTTO</t>
  </si>
  <si>
    <r>
      <rPr>
        <sz val="10"/>
        <color rgb="FF000000"/>
        <rFont val="Arial"/>
        <family val="2"/>
        <charset val="238"/>
      </rPr>
      <t xml:space="preserve">…………………………………………………
</t>
    </r>
    <r>
      <rPr>
        <sz val="11"/>
        <color rgb="FF000000"/>
        <rFont val="Arial"/>
        <family val="2"/>
        <charset val="238"/>
      </rPr>
      <t xml:space="preserve">(podpis)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</si>
</sst>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#,##0.00"/>
    <numFmt numFmtId="167" formatCode="#,###.00"/>
    <numFmt numFmtId="168" formatCode="0%"/>
    <numFmt numFmtId="169" formatCode="_-* #,##0.00&quot; zł&quot;_-;\-* #,##0.00&quot; zł&quot;_-;_-* \-??&quot; zł&quot;_-;_-@_-"/>
    <numFmt numFmtId="170" formatCode="&quot; zł&quot;#,##0.00_);[RED]&quot;( zł&quot;#,##0.00\)"/>
    <numFmt numFmtId="171" formatCode="0.00"/>
  </numFmts>
  <fonts count="53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800080"/>
      <name val="Calibri"/>
      <family val="2"/>
      <charset val="238"/>
    </font>
    <font>
      <b val="true"/>
      <sz val="11"/>
      <color rgb="FFFF99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1"/>
      <color rgb="FF333399"/>
      <name val="Czcionka tekstu podstawowego"/>
      <family val="2"/>
      <charset val="238"/>
    </font>
    <font>
      <b val="true"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i val="true"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 val="true"/>
      <sz val="15"/>
      <color rgb="FF003366"/>
      <name val="Calibri"/>
      <family val="2"/>
      <charset val="238"/>
    </font>
    <font>
      <b val="true"/>
      <sz val="13"/>
      <color rgb="FF003366"/>
      <name val="Calibri"/>
      <family val="2"/>
      <charset val="238"/>
    </font>
    <font>
      <b val="true"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zcionka tekstu podstawowego"/>
      <family val="2"/>
      <charset val="238"/>
    </font>
    <font>
      <b val="true"/>
      <sz val="11"/>
      <color rgb="FFFFFFFF"/>
      <name val="Czcionka tekstu podstawowego"/>
      <family val="2"/>
      <charset val="238"/>
    </font>
    <font>
      <sz val="11"/>
      <color rgb="FFFF9900"/>
      <name val="Calibri"/>
      <family val="2"/>
      <charset val="238"/>
    </font>
    <font>
      <b val="true"/>
      <sz val="15"/>
      <color rgb="FF003366"/>
      <name val="Czcionka tekstu podstawowego"/>
      <family val="2"/>
      <charset val="238"/>
    </font>
    <font>
      <b val="true"/>
      <sz val="13"/>
      <color rgb="FF003366"/>
      <name val="Czcionka tekstu podstawowego"/>
      <family val="2"/>
      <charset val="238"/>
    </font>
    <font>
      <b val="true"/>
      <sz val="11"/>
      <color rgb="FF003366"/>
      <name val="Czcionka tekstu podstawowego"/>
      <family val="2"/>
      <charset val="238"/>
    </font>
    <font>
      <sz val="11"/>
      <color rgb="FF993300"/>
      <name val="Calibri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 val="true"/>
      <sz val="11"/>
      <color rgb="FFFF9900"/>
      <name val="Czcionka tekstu podstawowego"/>
      <family val="2"/>
      <charset val="238"/>
    </font>
    <font>
      <b val="true"/>
      <sz val="11"/>
      <color rgb="FF333333"/>
      <name val="Calibri"/>
      <family val="2"/>
      <charset val="238"/>
    </font>
    <font>
      <b val="true"/>
      <sz val="11"/>
      <color rgb="FF000000"/>
      <name val="Czcionka tekstu podstawowego"/>
      <family val="2"/>
      <charset val="238"/>
    </font>
    <font>
      <i val="true"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Times New Roman CE"/>
      <family val="0"/>
      <charset val="238"/>
    </font>
    <font>
      <b val="true"/>
      <sz val="18"/>
      <color rgb="FF003366"/>
      <name val="Cambria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8"/>
      <color rgb="FFFF0000"/>
      <name val="Arial"/>
      <family val="2"/>
      <charset val="238"/>
    </font>
    <font>
      <b val="true"/>
      <sz val="12"/>
      <name val="Arial"/>
      <family val="0"/>
      <charset val="238"/>
    </font>
    <font>
      <b val="true"/>
      <sz val="10"/>
      <name val="Arial"/>
      <family val="2"/>
      <charset val="238"/>
    </font>
    <font>
      <b val="true"/>
      <sz val="8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 CE"/>
      <family val="2"/>
      <charset val="238"/>
    </font>
    <font>
      <b val="true"/>
      <sz val="9"/>
      <name val="Arial CE"/>
      <family val="0"/>
      <charset val="238"/>
    </font>
    <font>
      <b val="true"/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DEADA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DEADA"/>
      </patternFill>
    </fill>
    <fill>
      <patternFill patternType="solid">
        <fgColor theme="9" tint="0.7999"/>
        <bgColor rgb="FFFFFFCC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11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0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5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9" borderId="0" applyFont="true" applyBorder="false" applyAlignment="true" applyProtection="false">
      <alignment horizontal="general" vertical="bottom" textRotation="0" wrapText="false" indent="0" shrinkToFit="false"/>
    </xf>
    <xf numFmtId="164" fontId="7" fillId="10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7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13" borderId="0" applyFont="true" applyBorder="false" applyAlignment="true" applyProtection="false">
      <alignment horizontal="general" vertical="bottom" textRotation="0" wrapText="false" indent="0" shrinkToFit="false"/>
    </xf>
    <xf numFmtId="164" fontId="6" fillId="14" borderId="0" applyFont="true" applyBorder="false" applyAlignment="true" applyProtection="false">
      <alignment horizontal="general" vertical="bottom" textRotation="0" wrapText="false" indent="0" shrinkToFit="false"/>
    </xf>
    <xf numFmtId="164" fontId="6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13" borderId="0" applyFont="true" applyBorder="false" applyAlignment="true" applyProtection="false">
      <alignment horizontal="general" vertical="bottom" textRotation="0" wrapText="false" indent="0" shrinkToFit="false"/>
    </xf>
    <xf numFmtId="164" fontId="7" fillId="14" borderId="0" applyFont="true" applyBorder="false" applyAlignment="true" applyProtection="false">
      <alignment horizontal="general" vertical="bottom" textRotation="0" wrapText="false" indent="0" shrinkToFit="false"/>
    </xf>
    <xf numFmtId="164" fontId="7" fillId="19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20" borderId="1" applyFont="true" applyBorder="true" applyAlignment="true" applyProtection="false">
      <alignment horizontal="general" vertical="bottom" textRotation="0" wrapText="false" indent="0" shrinkToFit="false"/>
    </xf>
    <xf numFmtId="164" fontId="10" fillId="21" borderId="2" applyFont="true" applyBorder="true" applyAlignment="true" applyProtection="false">
      <alignment horizontal="general" vertical="bottom" textRotation="0" wrapText="false" indent="0" shrinkToFit="false"/>
    </xf>
    <xf numFmtId="164" fontId="11" fillId="7" borderId="1" applyFont="true" applyBorder="true" applyAlignment="true" applyProtection="false">
      <alignment horizontal="general" vertical="bottom" textRotation="0" wrapText="false" indent="0" shrinkToFit="false"/>
    </xf>
    <xf numFmtId="164" fontId="12" fillId="20" borderId="3" applyFont="true" applyBorder="true" applyAlignment="true" applyProtection="false">
      <alignment horizontal="general" vertical="bottom" textRotation="0" wrapText="false" indent="0" shrinkToFit="false"/>
    </xf>
    <xf numFmtId="164" fontId="13" fillId="4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4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4" applyFont="true" applyBorder="true" applyAlignment="true" applyProtection="false">
      <alignment horizontal="general" vertical="bottom" textRotation="0" wrapText="false" indent="0" shrinkToFit="false"/>
    </xf>
    <xf numFmtId="164" fontId="17" fillId="0" borderId="5" applyFont="true" applyBorder="true" applyAlignment="true" applyProtection="false">
      <alignment horizontal="general" vertical="bottom" textRotation="0" wrapText="false" indent="0" shrinkToFit="false"/>
    </xf>
    <xf numFmtId="164" fontId="18" fillId="0" borderId="6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7" borderId="1" applyFont="true" applyBorder="true" applyAlignment="true" applyProtection="false">
      <alignment horizontal="general" vertical="bottom" textRotation="0" wrapText="false" indent="0" shrinkToFit="false"/>
    </xf>
    <xf numFmtId="164" fontId="20" fillId="0" borderId="7" applyFont="true" applyBorder="true" applyAlignment="true" applyProtection="false">
      <alignment horizontal="general" vertical="bottom" textRotation="0" wrapText="false" indent="0" shrinkToFit="false"/>
    </xf>
    <xf numFmtId="164" fontId="21" fillId="21" borderId="2" applyFont="true" applyBorder="true" applyAlignment="true" applyProtection="false">
      <alignment horizontal="general" vertical="bottom" textRotation="0" wrapText="false" indent="0" shrinkToFit="false"/>
    </xf>
    <xf numFmtId="164" fontId="22" fillId="0" borderId="7" applyFont="true" applyBorder="true" applyAlignment="true" applyProtection="false">
      <alignment horizontal="general" vertical="bottom" textRotation="0" wrapText="false" indent="0" shrinkToFit="false"/>
    </xf>
    <xf numFmtId="164" fontId="23" fillId="0" borderId="4" applyFont="true" applyBorder="true" applyAlignment="true" applyProtection="false">
      <alignment horizontal="general" vertical="bottom" textRotation="0" wrapText="false" indent="0" shrinkToFit="false"/>
    </xf>
    <xf numFmtId="164" fontId="24" fillId="0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6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22" borderId="0" applyFont="true" applyBorder="false" applyAlignment="true" applyProtection="false">
      <alignment horizontal="general" vertical="bottom" textRotation="0" wrapText="false" indent="0" shrinkToFit="false"/>
    </xf>
    <xf numFmtId="164" fontId="27" fillId="22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3" borderId="8" applyFont="true" applyBorder="true" applyAlignment="true" applyProtection="false">
      <alignment horizontal="general" vertical="bottom" textRotation="0" wrapText="false" indent="0" shrinkToFit="false"/>
    </xf>
    <xf numFmtId="164" fontId="0" fillId="23" borderId="8" applyFont="true" applyBorder="true" applyAlignment="true" applyProtection="false">
      <alignment horizontal="general" vertical="bottom" textRotation="0" wrapText="false" indent="0" shrinkToFit="false"/>
    </xf>
    <xf numFmtId="164" fontId="0" fillId="23" borderId="8" applyFont="true" applyBorder="true" applyAlignment="true" applyProtection="false">
      <alignment horizontal="general" vertical="bottom" textRotation="0" wrapText="false" indent="0" shrinkToFit="false"/>
    </xf>
    <xf numFmtId="164" fontId="0" fillId="23" borderId="8" applyFont="true" applyBorder="true" applyAlignment="true" applyProtection="false">
      <alignment horizontal="general" vertical="bottom" textRotation="0" wrapText="false" indent="0" shrinkToFit="false"/>
    </xf>
    <xf numFmtId="164" fontId="30" fillId="20" borderId="1" applyFont="true" applyBorder="true" applyAlignment="true" applyProtection="false">
      <alignment horizontal="general" vertical="bottom" textRotation="0" wrapText="false" indent="0" shrinkToFit="false"/>
    </xf>
    <xf numFmtId="164" fontId="31" fillId="20" borderId="3" applyFont="true" applyBorder="tru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1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5" fontId="35" fillId="0" borderId="1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5" fillId="0" borderId="1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9" applyFont="true" applyBorder="true" applyAlignment="true" applyProtection="false">
      <alignment horizontal="general" vertical="bottom" textRotation="0" wrapText="false" indent="0" shrinkToFit="false"/>
    </xf>
    <xf numFmtId="164" fontId="3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8" applyFont="true" applyBorder="true" applyAlignment="true" applyProtection="false">
      <alignment horizontal="general" vertical="bottom" textRotation="0" wrapText="false" indent="0" shrinkToFit="false"/>
    </xf>
    <xf numFmtId="164" fontId="38" fillId="0" borderId="0" applyFont="true" applyBorder="false" applyAlignment="true" applyProtection="false">
      <alignment horizontal="general" vertical="bottom" textRotation="0" wrapText="false" indent="0" shrinkToFit="false"/>
    </xf>
    <xf numFmtId="164" fontId="39" fillId="3" borderId="0" applyFont="true" applyBorder="false" applyAlignment="true" applyProtection="false">
      <alignment horizontal="general" vertical="bottom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5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5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6" fillId="8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6" fillId="8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5" fillId="2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5" fillId="2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5" fillId="2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0" fillId="2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7" fillId="20" borderId="1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0" fillId="0" borderId="10" xfId="9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0" fillId="0" borderId="12" xfId="9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0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40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0" fillId="0" borderId="10" xfId="9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8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44" fillId="20" borderId="10" xfId="9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0" fillId="0" borderId="10" xfId="9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7" fillId="7" borderId="10" xfId="9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7" fillId="7" borderId="10" xfId="9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7" fillId="7" borderId="10" xfId="9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2" xfId="9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0" fillId="0" borderId="10" xfId="9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0" fillId="0" borderId="10" xfId="9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10" xfId="9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44" fillId="20" borderId="10" xfId="9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4" fillId="20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10" xfId="9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2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0" xfId="9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5" fillId="2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46" fillId="2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5" fillId="2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6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10" xfId="9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7" fillId="7" borderId="12" xfId="9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7" borderId="10" xfId="9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7" fillId="7" borderId="10" xfId="9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10" xfId="9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7" borderId="12" xfId="9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7" fillId="0" borderId="12" xfId="9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0" borderId="10" xfId="9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7" fillId="0" borderId="10" xfId="9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7" fillId="7" borderId="12" xfId="9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7" fillId="7" borderId="10" xfId="9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4" fillId="7" borderId="10" xfId="9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4" fillId="7" borderId="12" xfId="9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44" fillId="7" borderId="10" xfId="9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2" xfId="9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4" fillId="7" borderId="12" xfId="9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7" fillId="0" borderId="10" xfId="9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44" fillId="24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44" fillId="24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1" fillId="25" borderId="10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40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6" fontId="4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6" fontId="4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6" fontId="40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4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10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akcent 1 2" xfId="26"/>
    <cellStyle name="20% - akcent 2 2" xfId="27"/>
    <cellStyle name="20% - akcent 3 2" xfId="28"/>
    <cellStyle name="20% - akcent 4 2" xfId="29"/>
    <cellStyle name="20% - akcent 5 2" xfId="30"/>
    <cellStyle name="20% - akcent 6 2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40% - akcent 1 2" xfId="38"/>
    <cellStyle name="40% - akcent 2 2" xfId="39"/>
    <cellStyle name="40% - akcent 3 2" xfId="40"/>
    <cellStyle name="40% - akcent 4 2" xfId="41"/>
    <cellStyle name="40% - akcent 5 2" xfId="42"/>
    <cellStyle name="40% - akcent 6 2" xfId="43"/>
    <cellStyle name="60% - Accent1" xfId="44"/>
    <cellStyle name="60% - Accent2" xfId="45"/>
    <cellStyle name="60% - Accent3" xfId="46"/>
    <cellStyle name="60% - Accent4" xfId="47"/>
    <cellStyle name="60% - Accent5" xfId="48"/>
    <cellStyle name="60% - Accent6" xfId="49"/>
    <cellStyle name="60% - akcent 1 2" xfId="50"/>
    <cellStyle name="60% - akcent 2 2" xfId="51"/>
    <cellStyle name="60% - akcent 3 2" xfId="52"/>
    <cellStyle name="60% - akcent 4 2" xfId="53"/>
    <cellStyle name="60% - akcent 5 2" xfId="54"/>
    <cellStyle name="60% - akcent 6 2" xfId="55"/>
    <cellStyle name="Accent1" xfId="56"/>
    <cellStyle name="Accent2" xfId="57"/>
    <cellStyle name="Accent3" xfId="58"/>
    <cellStyle name="Accent4" xfId="59"/>
    <cellStyle name="Accent5" xfId="60"/>
    <cellStyle name="Accent6" xfId="61"/>
    <cellStyle name="Akcent 1 2" xfId="62"/>
    <cellStyle name="Akcent 2 2" xfId="63"/>
    <cellStyle name="Akcent 3 2" xfId="64"/>
    <cellStyle name="Akcent 4 2" xfId="65"/>
    <cellStyle name="Akcent 5 2" xfId="66"/>
    <cellStyle name="Akcent 6 2" xfId="67"/>
    <cellStyle name="Bad 1" xfId="68"/>
    <cellStyle name="Calculation" xfId="69"/>
    <cellStyle name="Check Cell" xfId="70"/>
    <cellStyle name="Dane wejściowe 2" xfId="71"/>
    <cellStyle name="Dane wyjściowe 2" xfId="72"/>
    <cellStyle name="Dobre 2" xfId="73"/>
    <cellStyle name="Explanatory Text" xfId="74"/>
    <cellStyle name="Good 2" xfId="75"/>
    <cellStyle name="Heading 1 3" xfId="76"/>
    <cellStyle name="Heading 2 4" xfId="77"/>
    <cellStyle name="Heading 3" xfId="78"/>
    <cellStyle name="Heading 4" xfId="79"/>
    <cellStyle name="Input" xfId="80"/>
    <cellStyle name="Komórka połączona 2" xfId="81"/>
    <cellStyle name="Komórka zaznaczona 2" xfId="82"/>
    <cellStyle name="Linked Cell" xfId="83"/>
    <cellStyle name="Nagłówek 1 2" xfId="84"/>
    <cellStyle name="Nagłówek 2 2" xfId="85"/>
    <cellStyle name="Nagłówek 3 2" xfId="86"/>
    <cellStyle name="Nagłówek 4 2" xfId="87"/>
    <cellStyle name="Neutral 5" xfId="88"/>
    <cellStyle name="Neutralne 2" xfId="89"/>
    <cellStyle name="Normalny 2" xfId="90"/>
    <cellStyle name="Normalny 3" xfId="91"/>
    <cellStyle name="Normalny 3 2" xfId="92"/>
    <cellStyle name="Normalny 3_ASFALT" xfId="93"/>
    <cellStyle name="Normalny 4" xfId="94"/>
    <cellStyle name="Normalny 5" xfId="95"/>
    <cellStyle name="Note 2" xfId="96"/>
    <cellStyle name="Note 3" xfId="97"/>
    <cellStyle name="Note 3 2" xfId="98"/>
    <cellStyle name="Note 6" xfId="99"/>
    <cellStyle name="Obliczenia 2" xfId="100"/>
    <cellStyle name="Output" xfId="101"/>
    <cellStyle name="Suma 2" xfId="102"/>
    <cellStyle name="Tekst objaśnienia 2" xfId="103"/>
    <cellStyle name="Tekst ostrzeżenia 2" xfId="104"/>
    <cellStyle name="Terespol" xfId="105"/>
    <cellStyle name="TerespolA" xfId="106"/>
    <cellStyle name="TerespolD" xfId="107"/>
    <cellStyle name="Title" xfId="108"/>
    <cellStyle name="Total" xfId="109"/>
    <cellStyle name="Tytuł 2" xfId="110"/>
    <cellStyle name="Uwaga 2" xfId="111"/>
    <cellStyle name="Warning Text" xfId="112"/>
    <cellStyle name="Złe 2" xfId="113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EADA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2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G82" activeCellId="0" sqref="G82"/>
    </sheetView>
  </sheetViews>
  <sheetFormatPr defaultColWidth="9.1484375" defaultRowHeight="12.65" customHeight="false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10.14"/>
    <col collapsed="false" customWidth="true" hidden="false" outlineLevel="0" max="3" min="3" style="1" width="42.42"/>
    <col collapsed="false" customWidth="true" hidden="false" outlineLevel="0" max="4" min="4" style="1" width="6.14"/>
    <col collapsed="false" customWidth="true" hidden="false" outlineLevel="0" max="5" min="5" style="1" width="10.71"/>
    <col collapsed="false" customWidth="true" hidden="false" outlineLevel="0" max="6" min="6" style="1" width="11.29"/>
    <col collapsed="false" customWidth="true" hidden="false" outlineLevel="0" max="7" min="7" style="1" width="15.85"/>
    <col collapsed="false" customWidth="false" hidden="false" outlineLevel="0" max="9" min="8" style="1" width="9.14"/>
    <col collapsed="false" customWidth="true" hidden="false" outlineLevel="0" max="10" min="10" style="1" width="2.71"/>
    <col collapsed="false" customWidth="true" hidden="false" outlineLevel="0" max="11" min="11" style="1" width="5.71"/>
    <col collapsed="false" customWidth="true" hidden="false" outlineLevel="0" max="12" min="12" style="1" width="12.57"/>
    <col collapsed="false" customWidth="true" hidden="false" outlineLevel="0" max="13" min="13" style="1" width="59.57"/>
    <col collapsed="false" customWidth="true" hidden="false" outlineLevel="0" max="14" min="14" style="1" width="9.42"/>
    <col collapsed="false" customWidth="true" hidden="false" outlineLevel="0" max="15" min="15" style="1" width="13.29"/>
    <col collapsed="false" customWidth="true" hidden="true" outlineLevel="0" max="16" min="16" style="1" width="11.53"/>
    <col collapsed="false" customWidth="false" hidden="false" outlineLevel="0" max="16383" min="20" style="1" width="9.14"/>
    <col collapsed="false" customWidth="true" hidden="false" outlineLevel="0" max="16384" min="16384" style="1" width="11.53"/>
  </cols>
  <sheetData>
    <row r="1" s="3" customFormat="true" ht="26.8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Q1" s="0"/>
      <c r="R1" s="0"/>
      <c r="S1" s="0"/>
    </row>
    <row r="2" customFormat="false" ht="12.65" hidden="false" customHeight="false" outlineLevel="0" collapsed="false">
      <c r="A2" s="4"/>
      <c r="B2" s="4"/>
      <c r="C2" s="4"/>
      <c r="D2" s="4"/>
      <c r="E2" s="4"/>
      <c r="F2" s="4"/>
      <c r="G2" s="4"/>
    </row>
    <row r="3" customFormat="false" ht="21.45" hidden="false" customHeight="true" outlineLevel="0" collapsed="false">
      <c r="A3" s="5" t="s">
        <v>1</v>
      </c>
      <c r="B3" s="5"/>
      <c r="C3" s="5"/>
      <c r="D3" s="5"/>
      <c r="E3" s="5"/>
      <c r="F3" s="5"/>
      <c r="G3" s="5"/>
    </row>
    <row r="4" customFormat="false" ht="26.1" hidden="false" customHeight="true" outlineLevel="0" collapsed="false">
      <c r="A4" s="6" t="s">
        <v>2</v>
      </c>
      <c r="B4" s="6"/>
      <c r="C4" s="6"/>
      <c r="D4" s="6"/>
      <c r="E4" s="6"/>
      <c r="F4" s="6"/>
      <c r="G4" s="6"/>
    </row>
    <row r="5" customFormat="false" ht="24.25" hidden="false" customHeight="true" outlineLevel="0" collapsed="false">
      <c r="A5" s="7" t="s">
        <v>3</v>
      </c>
      <c r="B5" s="7"/>
      <c r="C5" s="7"/>
      <c r="D5" s="7"/>
      <c r="E5" s="7"/>
      <c r="F5" s="7"/>
      <c r="G5" s="7"/>
    </row>
    <row r="6" customFormat="false" ht="12.65" hidden="false" customHeight="false" outlineLevel="0" collapsed="false">
      <c r="A6" s="8"/>
      <c r="B6" s="8"/>
      <c r="C6" s="8"/>
      <c r="D6" s="8"/>
      <c r="E6" s="8"/>
      <c r="F6" s="8"/>
      <c r="G6" s="8"/>
    </row>
    <row r="7" customFormat="false" ht="22.5" hidden="false" customHeight="true" outlineLevel="0" collapsed="false">
      <c r="A7" s="9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2" t="s">
        <v>9</v>
      </c>
      <c r="G7" s="12" t="s">
        <v>10</v>
      </c>
      <c r="K7" s="13"/>
      <c r="L7" s="13"/>
      <c r="M7" s="13"/>
      <c r="N7" s="13"/>
      <c r="O7" s="13"/>
    </row>
    <row r="8" customFormat="false" ht="12.65" hidden="false" customHeight="false" outlineLevel="0" collapsed="false">
      <c r="A8" s="9" t="n">
        <v>1</v>
      </c>
      <c r="B8" s="9" t="n">
        <v>2</v>
      </c>
      <c r="C8" s="9" t="n">
        <v>3</v>
      </c>
      <c r="D8" s="9" t="n">
        <v>4</v>
      </c>
      <c r="E8" s="9" t="n">
        <v>5</v>
      </c>
      <c r="F8" s="9" t="n">
        <v>6</v>
      </c>
      <c r="G8" s="9" t="n">
        <v>7</v>
      </c>
      <c r="K8" s="13"/>
      <c r="L8" s="13"/>
      <c r="M8" s="13"/>
      <c r="N8" s="13"/>
      <c r="O8" s="13"/>
    </row>
    <row r="9" customFormat="false" ht="18.3" hidden="false" customHeight="true" outlineLevel="0" collapsed="false">
      <c r="A9" s="14"/>
      <c r="B9" s="14"/>
      <c r="C9" s="14" t="s">
        <v>11</v>
      </c>
      <c r="D9" s="14"/>
      <c r="E9" s="14"/>
      <c r="F9" s="14"/>
      <c r="G9" s="15"/>
      <c r="K9" s="13"/>
      <c r="L9" s="13"/>
      <c r="M9" s="13"/>
      <c r="N9" s="13"/>
      <c r="O9" s="13"/>
    </row>
    <row r="10" customFormat="false" ht="18.3" hidden="false" customHeight="true" outlineLevel="0" collapsed="false">
      <c r="A10" s="16"/>
      <c r="B10" s="16"/>
      <c r="C10" s="17" t="s">
        <v>12</v>
      </c>
      <c r="D10" s="18"/>
      <c r="E10" s="18"/>
      <c r="F10" s="19"/>
      <c r="G10" s="20"/>
      <c r="K10" s="13"/>
      <c r="L10" s="13"/>
      <c r="M10" s="13"/>
      <c r="N10" s="13"/>
      <c r="O10" s="13"/>
    </row>
    <row r="11" customFormat="false" ht="18.3" hidden="false" customHeight="true" outlineLevel="0" collapsed="false">
      <c r="A11" s="21" t="n">
        <v>1</v>
      </c>
      <c r="B11" s="22" t="s">
        <v>13</v>
      </c>
      <c r="C11" s="23" t="s">
        <v>14</v>
      </c>
      <c r="D11" s="24" t="s">
        <v>15</v>
      </c>
      <c r="E11" s="25" t="n">
        <v>1</v>
      </c>
      <c r="F11" s="24"/>
      <c r="G11" s="26" t="str">
        <f aca="false">IF(F11="","",PRODUCT(E11,F11))</f>
        <v/>
      </c>
      <c r="K11" s="13"/>
      <c r="L11" s="13"/>
      <c r="M11" s="13"/>
      <c r="N11" s="13"/>
      <c r="O11" s="13"/>
    </row>
    <row r="12" customFormat="false" ht="18.3" hidden="false" customHeight="true" outlineLevel="0" collapsed="false">
      <c r="A12" s="16"/>
      <c r="B12" s="16"/>
      <c r="C12" s="17" t="s">
        <v>16</v>
      </c>
      <c r="D12" s="27"/>
      <c r="E12" s="27"/>
      <c r="F12" s="27"/>
      <c r="G12" s="27"/>
      <c r="K12" s="13"/>
      <c r="L12" s="28"/>
      <c r="M12" s="28"/>
      <c r="N12" s="28"/>
      <c r="O12" s="28"/>
    </row>
    <row r="13" customFormat="false" ht="26.15" hidden="false" customHeight="true" outlineLevel="0" collapsed="false">
      <c r="A13" s="21" t="n">
        <v>2</v>
      </c>
      <c r="B13" s="22" t="s">
        <v>17</v>
      </c>
      <c r="C13" s="29" t="s">
        <v>18</v>
      </c>
      <c r="D13" s="25" t="s">
        <v>19</v>
      </c>
      <c r="E13" s="25" t="n">
        <v>28</v>
      </c>
      <c r="F13" s="25"/>
      <c r="G13" s="26" t="str">
        <f aca="false">IF(F13="","",PRODUCT(E13,F13))</f>
        <v/>
      </c>
      <c r="K13" s="13"/>
      <c r="L13" s="28"/>
      <c r="M13" s="28"/>
      <c r="N13" s="28"/>
      <c r="O13" s="28"/>
    </row>
    <row r="14" customFormat="false" ht="44.8" hidden="false" customHeight="true" outlineLevel="0" collapsed="false">
      <c r="A14" s="21" t="n">
        <v>3</v>
      </c>
      <c r="B14" s="22" t="s">
        <v>20</v>
      </c>
      <c r="C14" s="29" t="s">
        <v>21</v>
      </c>
      <c r="D14" s="25" t="s">
        <v>22</v>
      </c>
      <c r="E14" s="25" t="n">
        <v>50</v>
      </c>
      <c r="F14" s="25"/>
      <c r="G14" s="26" t="str">
        <f aca="false">IF(F14="","",PRODUCT(E14,F14))</f>
        <v/>
      </c>
      <c r="K14" s="13"/>
      <c r="L14" s="28"/>
      <c r="M14" s="28"/>
      <c r="N14" s="28"/>
      <c r="O14" s="28"/>
    </row>
    <row r="15" customFormat="false" ht="18.3" hidden="false" customHeight="true" outlineLevel="0" collapsed="false">
      <c r="A15" s="16"/>
      <c r="B15" s="16"/>
      <c r="C15" s="17" t="s">
        <v>23</v>
      </c>
      <c r="D15" s="18"/>
      <c r="E15" s="18"/>
      <c r="F15" s="19"/>
      <c r="G15" s="20"/>
    </row>
    <row r="16" customFormat="false" ht="18.3" hidden="false" customHeight="true" outlineLevel="0" collapsed="false">
      <c r="A16" s="30"/>
      <c r="B16" s="30"/>
      <c r="C16" s="31" t="s">
        <v>24</v>
      </c>
      <c r="D16" s="32"/>
      <c r="E16" s="32"/>
      <c r="F16" s="32"/>
      <c r="G16" s="32"/>
    </row>
    <row r="17" customFormat="false" ht="35.5" hidden="false" customHeight="true" outlineLevel="0" collapsed="false">
      <c r="A17" s="21" t="n">
        <v>4</v>
      </c>
      <c r="B17" s="33" t="s">
        <v>25</v>
      </c>
      <c r="C17" s="34" t="s">
        <v>26</v>
      </c>
      <c r="D17" s="35" t="s">
        <v>22</v>
      </c>
      <c r="E17" s="35" t="n">
        <v>800</v>
      </c>
      <c r="F17" s="35"/>
      <c r="G17" s="26" t="str">
        <f aca="false">IF(F17="","",PRODUCT(E17,F17))</f>
        <v/>
      </c>
    </row>
    <row r="18" customFormat="false" ht="26.15" hidden="false" customHeight="true" outlineLevel="0" collapsed="false">
      <c r="A18" s="21" t="n">
        <v>5</v>
      </c>
      <c r="B18" s="33" t="s">
        <v>25</v>
      </c>
      <c r="C18" s="34" t="s">
        <v>27</v>
      </c>
      <c r="D18" s="35" t="s">
        <v>19</v>
      </c>
      <c r="E18" s="35" t="n">
        <v>54</v>
      </c>
      <c r="F18" s="35"/>
      <c r="G18" s="26" t="str">
        <f aca="false">IF(F18="","",PRODUCT(E18,F18))</f>
        <v/>
      </c>
    </row>
    <row r="19" customFormat="false" ht="18.3" hidden="false" customHeight="true" outlineLevel="0" collapsed="false">
      <c r="A19" s="30"/>
      <c r="B19" s="30"/>
      <c r="C19" s="31" t="s">
        <v>28</v>
      </c>
      <c r="D19" s="30"/>
      <c r="E19" s="30"/>
      <c r="F19" s="30"/>
      <c r="G19" s="30"/>
    </row>
    <row r="20" customFormat="false" ht="26.15" hidden="false" customHeight="true" outlineLevel="0" collapsed="false">
      <c r="A20" s="21" t="n">
        <v>6</v>
      </c>
      <c r="B20" s="22" t="s">
        <v>29</v>
      </c>
      <c r="C20" s="34" t="s">
        <v>30</v>
      </c>
      <c r="D20" s="35" t="s">
        <v>22</v>
      </c>
      <c r="E20" s="35" t="n">
        <v>750</v>
      </c>
      <c r="F20" s="25"/>
      <c r="G20" s="26" t="str">
        <f aca="false">IF(F20="","",PRODUCT(E20,F20))</f>
        <v/>
      </c>
    </row>
    <row r="21" customFormat="false" ht="18.3" hidden="false" customHeight="true" outlineLevel="0" collapsed="false">
      <c r="A21" s="30"/>
      <c r="B21" s="30"/>
      <c r="C21" s="36" t="s">
        <v>31</v>
      </c>
      <c r="D21" s="30"/>
      <c r="E21" s="30"/>
      <c r="F21" s="30"/>
      <c r="G21" s="30"/>
    </row>
    <row r="22" customFormat="false" ht="26.15" hidden="false" customHeight="true" outlineLevel="0" collapsed="false">
      <c r="A22" s="21" t="n">
        <v>7</v>
      </c>
      <c r="B22" s="22" t="s">
        <v>32</v>
      </c>
      <c r="C22" s="34" t="s">
        <v>33</v>
      </c>
      <c r="D22" s="35" t="s">
        <v>19</v>
      </c>
      <c r="E22" s="35" t="n">
        <v>98</v>
      </c>
      <c r="F22" s="25"/>
      <c r="G22" s="26" t="str">
        <f aca="false">IF(F22="","",PRODUCT(E22,F22))</f>
        <v/>
      </c>
    </row>
    <row r="23" customFormat="false" ht="18.3" hidden="false" customHeight="true" outlineLevel="0" collapsed="false">
      <c r="A23" s="16"/>
      <c r="B23" s="16"/>
      <c r="C23" s="17" t="s">
        <v>34</v>
      </c>
      <c r="D23" s="37"/>
      <c r="E23" s="37"/>
      <c r="F23" s="38"/>
      <c r="G23" s="37"/>
    </row>
    <row r="24" customFormat="false" ht="18.3" hidden="false" customHeight="true" outlineLevel="0" collapsed="false">
      <c r="A24" s="30"/>
      <c r="B24" s="30"/>
      <c r="C24" s="39" t="s">
        <v>35</v>
      </c>
      <c r="D24" s="32"/>
      <c r="E24" s="32"/>
      <c r="F24" s="32"/>
      <c r="G24" s="32"/>
    </row>
    <row r="25" customFormat="false" ht="63.45" hidden="false" customHeight="true" outlineLevel="0" collapsed="false">
      <c r="A25" s="21" t="n">
        <v>8</v>
      </c>
      <c r="B25" s="22" t="s">
        <v>36</v>
      </c>
      <c r="C25" s="34" t="s">
        <v>37</v>
      </c>
      <c r="D25" s="35" t="s">
        <v>38</v>
      </c>
      <c r="E25" s="35" t="n">
        <v>16081</v>
      </c>
      <c r="F25" s="25"/>
      <c r="G25" s="26" t="str">
        <f aca="false">IF(F25="","",PRODUCT(E25,F25))</f>
        <v/>
      </c>
    </row>
    <row r="26" customFormat="false" ht="18.3" hidden="false" customHeight="true" outlineLevel="0" collapsed="false">
      <c r="A26" s="16"/>
      <c r="B26" s="16"/>
      <c r="C26" s="17" t="s">
        <v>39</v>
      </c>
      <c r="D26" s="37"/>
      <c r="E26" s="37"/>
      <c r="F26" s="40"/>
      <c r="G26" s="37"/>
    </row>
    <row r="27" customFormat="false" ht="18.3" hidden="false" customHeight="true" outlineLevel="0" collapsed="false">
      <c r="A27" s="30"/>
      <c r="B27" s="30"/>
      <c r="C27" s="39" t="s">
        <v>40</v>
      </c>
      <c r="D27" s="32"/>
      <c r="E27" s="32"/>
      <c r="F27" s="32"/>
      <c r="G27" s="32"/>
    </row>
    <row r="28" customFormat="false" ht="26.15" hidden="false" customHeight="true" outlineLevel="0" collapsed="false">
      <c r="A28" s="21" t="n">
        <v>9</v>
      </c>
      <c r="B28" s="22" t="s">
        <v>41</v>
      </c>
      <c r="C28" s="41" t="s">
        <v>42</v>
      </c>
      <c r="D28" s="35" t="s">
        <v>22</v>
      </c>
      <c r="E28" s="35" t="n">
        <v>10</v>
      </c>
      <c r="F28" s="35"/>
      <c r="G28" s="26" t="str">
        <f aca="false">IF(F28="","",PRODUCT(E28,F28))</f>
        <v/>
      </c>
    </row>
    <row r="29" customFormat="false" ht="44.8" hidden="false" customHeight="true" outlineLevel="0" collapsed="false">
      <c r="A29" s="21" t="n">
        <v>10</v>
      </c>
      <c r="B29" s="22" t="s">
        <v>41</v>
      </c>
      <c r="C29" s="41" t="s">
        <v>43</v>
      </c>
      <c r="D29" s="35" t="s">
        <v>22</v>
      </c>
      <c r="E29" s="35" t="n">
        <v>83.8</v>
      </c>
      <c r="F29" s="35"/>
      <c r="G29" s="26" t="str">
        <f aca="false">IF(F29="","",PRODUCT(E29,F29))</f>
        <v/>
      </c>
    </row>
    <row r="30" customFormat="false" ht="18.3" hidden="false" customHeight="true" outlineLevel="0" collapsed="false">
      <c r="A30" s="30"/>
      <c r="B30" s="30"/>
      <c r="C30" s="39" t="s">
        <v>44</v>
      </c>
      <c r="D30" s="32"/>
      <c r="E30" s="32"/>
      <c r="F30" s="32"/>
      <c r="G30" s="32"/>
    </row>
    <row r="31" customFormat="false" ht="44.8" hidden="false" customHeight="true" outlineLevel="0" collapsed="false">
      <c r="A31" s="21" t="n">
        <v>11</v>
      </c>
      <c r="B31" s="22" t="s">
        <v>45</v>
      </c>
      <c r="C31" s="41" t="s">
        <v>46</v>
      </c>
      <c r="D31" s="35" t="s">
        <v>22</v>
      </c>
      <c r="E31" s="35" t="n">
        <v>32</v>
      </c>
      <c r="F31" s="35"/>
      <c r="G31" s="26" t="str">
        <f aca="false">IF(F31="","",PRODUCT(E31,F31))</f>
        <v/>
      </c>
    </row>
    <row r="32" customFormat="false" ht="18.3" hidden="false" customHeight="true" outlineLevel="0" collapsed="false">
      <c r="A32" s="30"/>
      <c r="B32" s="30"/>
      <c r="C32" s="39" t="s">
        <v>47</v>
      </c>
      <c r="D32" s="30"/>
      <c r="E32" s="30"/>
      <c r="F32" s="30"/>
      <c r="G32" s="30"/>
    </row>
    <row r="33" customFormat="false" ht="26.15" hidden="false" customHeight="true" outlineLevel="0" collapsed="false">
      <c r="A33" s="21" t="n">
        <v>12</v>
      </c>
      <c r="B33" s="22" t="s">
        <v>48</v>
      </c>
      <c r="C33" s="41" t="s">
        <v>49</v>
      </c>
      <c r="D33" s="35" t="s">
        <v>50</v>
      </c>
      <c r="E33" s="35" t="n">
        <v>11</v>
      </c>
      <c r="F33" s="35"/>
      <c r="G33" s="26" t="str">
        <f aca="false">IF(F33="","",PRODUCT(E33,F33))</f>
        <v/>
      </c>
    </row>
    <row r="34" customFormat="false" ht="18.3" hidden="false" customHeight="true" outlineLevel="0" collapsed="false">
      <c r="A34" s="16"/>
      <c r="B34" s="42"/>
      <c r="C34" s="17" t="s">
        <v>51</v>
      </c>
      <c r="D34" s="43"/>
      <c r="E34" s="44"/>
      <c r="F34" s="44"/>
      <c r="G34" s="45"/>
    </row>
    <row r="35" customFormat="false" ht="18.3" hidden="false" customHeight="true" outlineLevel="0" collapsed="false">
      <c r="A35" s="46"/>
      <c r="B35" s="47"/>
      <c r="C35" s="48" t="s">
        <v>52</v>
      </c>
      <c r="D35" s="49"/>
      <c r="E35" s="49"/>
      <c r="F35" s="49"/>
      <c r="G35" s="49"/>
    </row>
    <row r="36" customFormat="false" ht="26.15" hidden="false" customHeight="true" outlineLevel="0" collapsed="false">
      <c r="A36" s="21" t="n">
        <v>13</v>
      </c>
      <c r="B36" s="22" t="s">
        <v>53</v>
      </c>
      <c r="C36" s="41" t="s">
        <v>54</v>
      </c>
      <c r="D36" s="35" t="s">
        <v>19</v>
      </c>
      <c r="E36" s="35" t="n">
        <v>12</v>
      </c>
      <c r="F36" s="35"/>
      <c r="G36" s="26" t="str">
        <f aca="false">IF(F36="","",PRODUCT(E36,F36))</f>
        <v/>
      </c>
    </row>
    <row r="37" customFormat="false" ht="18.3" hidden="false" customHeight="true" outlineLevel="0" collapsed="false">
      <c r="A37" s="16"/>
      <c r="B37" s="16"/>
      <c r="C37" s="17" t="s">
        <v>55</v>
      </c>
      <c r="D37" s="18"/>
      <c r="E37" s="18"/>
      <c r="F37" s="19"/>
      <c r="G37" s="20"/>
    </row>
    <row r="38" customFormat="false" ht="18.3" hidden="false" customHeight="true" outlineLevel="0" collapsed="false">
      <c r="A38" s="46"/>
      <c r="B38" s="47"/>
      <c r="C38" s="50" t="s">
        <v>56</v>
      </c>
      <c r="D38" s="49"/>
      <c r="E38" s="49"/>
      <c r="F38" s="49"/>
      <c r="G38" s="49"/>
    </row>
    <row r="39" customFormat="false" ht="35.5" hidden="false" customHeight="true" outlineLevel="0" collapsed="false">
      <c r="A39" s="21" t="n">
        <v>14</v>
      </c>
      <c r="B39" s="22" t="s">
        <v>57</v>
      </c>
      <c r="C39" s="41" t="s">
        <v>58</v>
      </c>
      <c r="D39" s="35" t="s">
        <v>59</v>
      </c>
      <c r="E39" s="35" t="n">
        <v>48</v>
      </c>
      <c r="F39" s="35"/>
      <c r="G39" s="26" t="str">
        <f aca="false">IF(F39="","",PRODUCT(E39,F39))</f>
        <v/>
      </c>
    </row>
    <row r="40" customFormat="false" ht="18.3" hidden="false" customHeight="true" outlineLevel="0" collapsed="false">
      <c r="A40" s="46"/>
      <c r="B40" s="46"/>
      <c r="C40" s="50" t="s">
        <v>60</v>
      </c>
      <c r="D40" s="49"/>
      <c r="E40" s="49"/>
      <c r="F40" s="49"/>
      <c r="G40" s="49"/>
    </row>
    <row r="41" customFormat="false" ht="35.5" hidden="false" customHeight="true" outlineLevel="0" collapsed="false">
      <c r="A41" s="21" t="n">
        <v>15</v>
      </c>
      <c r="B41" s="22" t="s">
        <v>61</v>
      </c>
      <c r="C41" s="41" t="s">
        <v>62</v>
      </c>
      <c r="D41" s="35" t="s">
        <v>59</v>
      </c>
      <c r="E41" s="35" t="n">
        <v>230</v>
      </c>
      <c r="F41" s="35"/>
      <c r="G41" s="26" t="str">
        <f aca="false">IF(F41="","",PRODUCT(E41,F41))</f>
        <v/>
      </c>
    </row>
    <row r="42" customFormat="false" ht="18.3" hidden="false" customHeight="true" outlineLevel="0" collapsed="false">
      <c r="A42" s="46"/>
      <c r="B42" s="46"/>
      <c r="C42" s="50" t="s">
        <v>63</v>
      </c>
      <c r="D42" s="49"/>
      <c r="E42" s="49"/>
      <c r="F42" s="49"/>
      <c r="G42" s="49"/>
    </row>
    <row r="43" customFormat="false" ht="26.15" hidden="false" customHeight="true" outlineLevel="0" collapsed="false">
      <c r="A43" s="21" t="n">
        <v>16</v>
      </c>
      <c r="B43" s="22" t="s">
        <v>64</v>
      </c>
      <c r="C43" s="41" t="s">
        <v>65</v>
      </c>
      <c r="D43" s="35" t="s">
        <v>59</v>
      </c>
      <c r="E43" s="35" t="n">
        <v>88</v>
      </c>
      <c r="F43" s="35"/>
      <c r="G43" s="26" t="str">
        <f aca="false">IF(F43="","",PRODUCT(E43,F43))</f>
        <v/>
      </c>
    </row>
    <row r="44" customFormat="false" ht="18.3" hidden="false" customHeight="true" outlineLevel="0" collapsed="false">
      <c r="A44" s="46"/>
      <c r="B44" s="46"/>
      <c r="C44" s="50" t="s">
        <v>66</v>
      </c>
      <c r="D44" s="49"/>
      <c r="E44" s="49"/>
      <c r="F44" s="49"/>
      <c r="G44" s="49"/>
    </row>
    <row r="45" customFormat="false" ht="26.15" hidden="false" customHeight="true" outlineLevel="0" collapsed="false">
      <c r="A45" s="21" t="n">
        <v>17</v>
      </c>
      <c r="B45" s="22" t="s">
        <v>67</v>
      </c>
      <c r="C45" s="41" t="s">
        <v>68</v>
      </c>
      <c r="D45" s="35" t="s">
        <v>59</v>
      </c>
      <c r="E45" s="35" t="n">
        <v>57</v>
      </c>
      <c r="F45" s="35"/>
      <c r="G45" s="26" t="str">
        <f aca="false">IF(F45="","",PRODUCT(E45,F45))</f>
        <v/>
      </c>
    </row>
    <row r="46" customFormat="false" ht="26.15" hidden="false" customHeight="true" outlineLevel="0" collapsed="false">
      <c r="A46" s="21" t="n">
        <v>18</v>
      </c>
      <c r="B46" s="22" t="s">
        <v>69</v>
      </c>
      <c r="C46" s="41" t="s">
        <v>70</v>
      </c>
      <c r="D46" s="35" t="s">
        <v>59</v>
      </c>
      <c r="E46" s="35" t="n">
        <v>57</v>
      </c>
      <c r="F46" s="35"/>
      <c r="G46" s="26" t="str">
        <f aca="false">IF(F46="","",PRODUCT(E46,F46))</f>
        <v/>
      </c>
    </row>
    <row r="47" customFormat="false" ht="18.3" hidden="false" customHeight="true" outlineLevel="0" collapsed="false">
      <c r="A47" s="46"/>
      <c r="B47" s="46"/>
      <c r="C47" s="50" t="s">
        <v>71</v>
      </c>
      <c r="D47" s="49"/>
      <c r="E47" s="49"/>
      <c r="F47" s="49"/>
      <c r="G47" s="49"/>
    </row>
    <row r="48" customFormat="false" ht="26.15" hidden="false" customHeight="true" outlineLevel="0" collapsed="false">
      <c r="A48" s="21" t="n">
        <v>19</v>
      </c>
      <c r="B48" s="22" t="s">
        <v>72</v>
      </c>
      <c r="C48" s="41" t="s">
        <v>73</v>
      </c>
      <c r="D48" s="35" t="s">
        <v>59</v>
      </c>
      <c r="E48" s="35" t="n">
        <v>50</v>
      </c>
      <c r="F48" s="35"/>
      <c r="G48" s="26" t="str">
        <f aca="false">IF(F48="","",PRODUCT(E48,F48))</f>
        <v/>
      </c>
    </row>
    <row r="49" customFormat="false" ht="18.3" hidden="false" customHeight="true" outlineLevel="0" collapsed="false">
      <c r="A49" s="16"/>
      <c r="B49" s="16"/>
      <c r="C49" s="17" t="s">
        <v>74</v>
      </c>
      <c r="D49" s="27"/>
      <c r="E49" s="27"/>
      <c r="F49" s="27"/>
      <c r="G49" s="27"/>
    </row>
    <row r="50" customFormat="false" ht="18.3" hidden="false" customHeight="true" outlineLevel="0" collapsed="false">
      <c r="A50" s="46"/>
      <c r="B50" s="46"/>
      <c r="C50" s="50" t="s">
        <v>75</v>
      </c>
      <c r="D50" s="49"/>
      <c r="E50" s="49"/>
      <c r="F50" s="49"/>
      <c r="G50" s="49"/>
    </row>
    <row r="51" customFormat="false" ht="18.3" hidden="false" customHeight="true" outlineLevel="0" collapsed="false">
      <c r="A51" s="21" t="n">
        <v>20</v>
      </c>
      <c r="B51" s="22" t="s">
        <v>76</v>
      </c>
      <c r="C51" s="41" t="s">
        <v>77</v>
      </c>
      <c r="D51" s="35" t="s">
        <v>78</v>
      </c>
      <c r="E51" s="35" t="n">
        <v>8</v>
      </c>
      <c r="F51" s="35"/>
      <c r="G51" s="26" t="str">
        <f aca="false">IF(F51="","",PRODUCT(E51,F51))</f>
        <v/>
      </c>
    </row>
    <row r="52" customFormat="false" ht="35.5" hidden="false" customHeight="true" outlineLevel="0" collapsed="false">
      <c r="A52" s="21" t="n">
        <v>21</v>
      </c>
      <c r="B52" s="22" t="s">
        <v>76</v>
      </c>
      <c r="C52" s="41" t="s">
        <v>79</v>
      </c>
      <c r="D52" s="35" t="s">
        <v>19</v>
      </c>
      <c r="E52" s="35" t="n">
        <v>46</v>
      </c>
      <c r="F52" s="35"/>
      <c r="G52" s="26" t="str">
        <f aca="false">IF(F52="","",PRODUCT(E52,F52))</f>
        <v/>
      </c>
    </row>
    <row r="53" customFormat="false" ht="18.3" hidden="false" customHeight="true" outlineLevel="0" collapsed="false">
      <c r="A53" s="16"/>
      <c r="B53" s="16"/>
      <c r="C53" s="17" t="s">
        <v>80</v>
      </c>
      <c r="D53" s="37"/>
      <c r="E53" s="37"/>
      <c r="F53" s="37"/>
      <c r="G53" s="37"/>
    </row>
    <row r="54" customFormat="false" ht="18.3" hidden="false" customHeight="true" outlineLevel="0" collapsed="false">
      <c r="A54" s="30"/>
      <c r="B54" s="30"/>
      <c r="C54" s="50" t="s">
        <v>81</v>
      </c>
      <c r="D54" s="32"/>
      <c r="E54" s="32"/>
      <c r="F54" s="32"/>
      <c r="G54" s="32"/>
    </row>
    <row r="55" customFormat="false" ht="35.5" hidden="false" customHeight="true" outlineLevel="0" collapsed="false">
      <c r="A55" s="21" t="n">
        <v>22</v>
      </c>
      <c r="B55" s="22" t="s">
        <v>82</v>
      </c>
      <c r="C55" s="41" t="s">
        <v>83</v>
      </c>
      <c r="D55" s="35" t="s">
        <v>19</v>
      </c>
      <c r="E55" s="35" t="n">
        <v>84</v>
      </c>
      <c r="F55" s="35"/>
      <c r="G55" s="26" t="str">
        <f aca="false">IF(F55="","",PRODUCT(E55,F55))</f>
        <v/>
      </c>
    </row>
    <row r="56" customFormat="false" ht="26.15" hidden="false" customHeight="true" outlineLevel="0" collapsed="false">
      <c r="A56" s="21" t="n">
        <v>23</v>
      </c>
      <c r="B56" s="22" t="s">
        <v>82</v>
      </c>
      <c r="C56" s="41" t="s">
        <v>84</v>
      </c>
      <c r="D56" s="35" t="s">
        <v>19</v>
      </c>
      <c r="E56" s="35" t="n">
        <v>15</v>
      </c>
      <c r="F56" s="35"/>
      <c r="G56" s="26" t="str">
        <f aca="false">IF(F56="","",PRODUCT(E56,F56))</f>
        <v/>
      </c>
    </row>
    <row r="57" customFormat="false" ht="35.5" hidden="false" customHeight="true" outlineLevel="0" collapsed="false">
      <c r="A57" s="21" t="n">
        <v>24</v>
      </c>
      <c r="B57" s="22" t="s">
        <v>85</v>
      </c>
      <c r="C57" s="41" t="s">
        <v>86</v>
      </c>
      <c r="D57" s="35" t="s">
        <v>19</v>
      </c>
      <c r="E57" s="35" t="n">
        <v>20</v>
      </c>
      <c r="F57" s="35"/>
      <c r="G57" s="26" t="str">
        <f aca="false">IF(F57="","",PRODUCT(E57,F57))</f>
        <v/>
      </c>
    </row>
    <row r="58" customFormat="false" ht="18.3" hidden="false" customHeight="true" outlineLevel="0" collapsed="false">
      <c r="A58" s="16"/>
      <c r="B58" s="16"/>
      <c r="C58" s="17" t="s">
        <v>87</v>
      </c>
      <c r="D58" s="37"/>
      <c r="E58" s="37"/>
      <c r="F58" s="37"/>
      <c r="G58" s="37"/>
    </row>
    <row r="59" customFormat="false" ht="18.3" hidden="false" customHeight="true" outlineLevel="0" collapsed="false">
      <c r="A59" s="30"/>
      <c r="B59" s="51"/>
      <c r="C59" s="48" t="s">
        <v>88</v>
      </c>
      <c r="D59" s="32"/>
      <c r="E59" s="32"/>
      <c r="F59" s="32"/>
      <c r="G59" s="32"/>
    </row>
    <row r="60" customFormat="false" ht="18.3" hidden="false" customHeight="true" outlineLevel="0" collapsed="false">
      <c r="A60" s="21"/>
      <c r="B60" s="52"/>
      <c r="C60" s="53" t="s">
        <v>89</v>
      </c>
      <c r="D60" s="54"/>
      <c r="E60" s="54"/>
      <c r="F60" s="54"/>
      <c r="G60" s="53"/>
    </row>
    <row r="61" customFormat="false" ht="26.15" hidden="false" customHeight="true" outlineLevel="0" collapsed="false">
      <c r="A61" s="21" t="n">
        <v>25</v>
      </c>
      <c r="B61" s="22" t="s">
        <v>90</v>
      </c>
      <c r="C61" s="41" t="s">
        <v>91</v>
      </c>
      <c r="D61" s="35" t="s">
        <v>19</v>
      </c>
      <c r="E61" s="35" t="n">
        <v>45</v>
      </c>
      <c r="F61" s="35"/>
      <c r="G61" s="26" t="str">
        <f aca="false">IF(F61="","",PRODUCT(E61,F61))</f>
        <v/>
      </c>
    </row>
    <row r="62" customFormat="false" ht="26.15" hidden="false" customHeight="true" outlineLevel="0" collapsed="false">
      <c r="A62" s="21" t="n">
        <v>26</v>
      </c>
      <c r="B62" s="22" t="s">
        <v>90</v>
      </c>
      <c r="C62" s="41" t="s">
        <v>92</v>
      </c>
      <c r="D62" s="35" t="s">
        <v>22</v>
      </c>
      <c r="E62" s="35" t="n">
        <v>4.5</v>
      </c>
      <c r="F62" s="35"/>
      <c r="G62" s="26" t="str">
        <f aca="false">IF(F62="","",PRODUCT(E62,F62))</f>
        <v/>
      </c>
    </row>
    <row r="63" customFormat="false" ht="18.3" hidden="false" customHeight="true" outlineLevel="0" collapsed="false">
      <c r="A63" s="46"/>
      <c r="B63" s="55"/>
      <c r="C63" s="56" t="s">
        <v>93</v>
      </c>
      <c r="D63" s="49"/>
      <c r="E63" s="49"/>
      <c r="F63" s="49"/>
      <c r="G63" s="49"/>
    </row>
    <row r="64" customFormat="false" ht="26.15" hidden="false" customHeight="true" outlineLevel="0" collapsed="false">
      <c r="A64" s="21" t="n">
        <v>27</v>
      </c>
      <c r="B64" s="22" t="s">
        <v>94</v>
      </c>
      <c r="C64" s="41" t="s">
        <v>95</v>
      </c>
      <c r="D64" s="35" t="s">
        <v>59</v>
      </c>
      <c r="E64" s="35" t="n">
        <v>60</v>
      </c>
      <c r="F64" s="35"/>
      <c r="G64" s="26" t="str">
        <f aca="false">IF(F64="","",PRODUCT(E64,F64))</f>
        <v/>
      </c>
    </row>
    <row r="65" customFormat="false" ht="26.15" hidden="false" customHeight="true" outlineLevel="0" collapsed="false">
      <c r="A65" s="21" t="n">
        <v>28</v>
      </c>
      <c r="B65" s="22" t="s">
        <v>94</v>
      </c>
      <c r="C65" s="41" t="s">
        <v>96</v>
      </c>
      <c r="D65" s="35" t="s">
        <v>22</v>
      </c>
      <c r="E65" s="35" t="n">
        <v>2.2</v>
      </c>
      <c r="F65" s="35"/>
      <c r="G65" s="26" t="str">
        <f aca="false">IF(F65="","",PRODUCT(E65,F65))</f>
        <v/>
      </c>
    </row>
    <row r="66" customFormat="false" ht="18.3" hidden="false" customHeight="true" outlineLevel="0" collapsed="false">
      <c r="A66" s="46"/>
      <c r="B66" s="46"/>
      <c r="C66" s="50" t="s">
        <v>97</v>
      </c>
      <c r="D66" s="49"/>
      <c r="E66" s="49"/>
      <c r="F66" s="49"/>
      <c r="G66" s="49"/>
    </row>
    <row r="67" customFormat="false" ht="26.15" hidden="false" customHeight="true" outlineLevel="0" collapsed="false">
      <c r="A67" s="21" t="n">
        <v>29</v>
      </c>
      <c r="B67" s="22" t="s">
        <v>98</v>
      </c>
      <c r="C67" s="41" t="s">
        <v>99</v>
      </c>
      <c r="D67" s="35" t="s">
        <v>59</v>
      </c>
      <c r="E67" s="35" t="n">
        <v>78</v>
      </c>
      <c r="F67" s="35"/>
      <c r="G67" s="26" t="str">
        <f aca="false">IF(F67="","",PRODUCT(E67,F67))</f>
        <v/>
      </c>
    </row>
    <row r="68" customFormat="false" ht="18.3" hidden="false" customHeight="true" outlineLevel="0" collapsed="false">
      <c r="A68" s="21" t="n">
        <v>30</v>
      </c>
      <c r="B68" s="22" t="s">
        <v>98</v>
      </c>
      <c r="C68" s="41" t="s">
        <v>100</v>
      </c>
      <c r="D68" s="35" t="s">
        <v>59</v>
      </c>
      <c r="E68" s="35" t="n">
        <v>50</v>
      </c>
      <c r="F68" s="35"/>
      <c r="G68" s="26" t="str">
        <f aca="false">IF(F68="","",PRODUCT(E68,F68))</f>
        <v/>
      </c>
    </row>
    <row r="69" customFormat="false" ht="18.3" hidden="false" customHeight="true" outlineLevel="0" collapsed="false">
      <c r="A69" s="46"/>
      <c r="B69" s="46"/>
      <c r="C69" s="50" t="s">
        <v>101</v>
      </c>
      <c r="D69" s="49"/>
      <c r="E69" s="49"/>
      <c r="F69" s="49"/>
      <c r="G69" s="49"/>
    </row>
    <row r="70" customFormat="false" ht="18.3" hidden="false" customHeight="true" outlineLevel="0" collapsed="false">
      <c r="A70" s="21" t="n">
        <v>31</v>
      </c>
      <c r="B70" s="22" t="s">
        <v>102</v>
      </c>
      <c r="C70" s="41" t="s">
        <v>103</v>
      </c>
      <c r="D70" s="35" t="s">
        <v>78</v>
      </c>
      <c r="E70" s="35" t="n">
        <v>8</v>
      </c>
      <c r="F70" s="35"/>
      <c r="G70" s="26" t="str">
        <f aca="false">IF(F70="","",PRODUCT(E70,F70))</f>
        <v/>
      </c>
    </row>
    <row r="71" customFormat="false" ht="18.3" hidden="false" customHeight="true" outlineLevel="0" collapsed="false">
      <c r="A71" s="21" t="n">
        <v>32</v>
      </c>
      <c r="B71" s="22" t="s">
        <v>102</v>
      </c>
      <c r="C71" s="41" t="s">
        <v>104</v>
      </c>
      <c r="D71" s="35" t="s">
        <v>78</v>
      </c>
      <c r="E71" s="35" t="n">
        <v>1</v>
      </c>
      <c r="F71" s="35"/>
      <c r="G71" s="26" t="str">
        <f aca="false">IF(F71="","",PRODUCT(E71,F71))</f>
        <v/>
      </c>
    </row>
    <row r="72" customFormat="false" ht="18.3" hidden="false" customHeight="true" outlineLevel="0" collapsed="false">
      <c r="A72" s="46"/>
      <c r="B72" s="46"/>
      <c r="C72" s="50" t="s">
        <v>105</v>
      </c>
      <c r="D72" s="49"/>
      <c r="E72" s="49"/>
      <c r="F72" s="49"/>
      <c r="G72" s="49"/>
    </row>
    <row r="73" customFormat="false" ht="26.15" hidden="false" customHeight="true" outlineLevel="0" collapsed="false">
      <c r="A73" s="21" t="n">
        <v>33</v>
      </c>
      <c r="B73" s="22" t="s">
        <v>106</v>
      </c>
      <c r="C73" s="41" t="s">
        <v>107</v>
      </c>
      <c r="D73" s="35" t="s">
        <v>59</v>
      </c>
      <c r="E73" s="35" t="n">
        <v>500</v>
      </c>
      <c r="F73" s="35"/>
      <c r="G73" s="26" t="str">
        <f aca="false">IF(F73="","",PRODUCT(E73,F73))</f>
        <v/>
      </c>
    </row>
    <row r="74" customFormat="false" ht="18.3" hidden="false" customHeight="true" outlineLevel="0" collapsed="false">
      <c r="A74" s="57"/>
      <c r="B74" s="58"/>
      <c r="C74" s="56" t="s">
        <v>108</v>
      </c>
      <c r="D74" s="59"/>
      <c r="E74" s="59"/>
      <c r="F74" s="59"/>
      <c r="G74" s="59"/>
    </row>
    <row r="75" customFormat="false" ht="35.5" hidden="false" customHeight="true" outlineLevel="0" collapsed="false">
      <c r="A75" s="21" t="n">
        <v>34</v>
      </c>
      <c r="B75" s="60" t="s">
        <v>109</v>
      </c>
      <c r="C75" s="29" t="s">
        <v>110</v>
      </c>
      <c r="D75" s="25" t="s">
        <v>59</v>
      </c>
      <c r="E75" s="25" t="n">
        <v>153</v>
      </c>
      <c r="F75" s="25"/>
      <c r="G75" s="26" t="str">
        <f aca="false">IF(F75="","",PRODUCT(E75,F75))</f>
        <v/>
      </c>
    </row>
    <row r="76" customFormat="false" ht="26.15" hidden="false" customHeight="true" outlineLevel="0" collapsed="false">
      <c r="A76" s="21" t="n">
        <v>35</v>
      </c>
      <c r="B76" s="60" t="s">
        <v>109</v>
      </c>
      <c r="C76" s="29" t="s">
        <v>111</v>
      </c>
      <c r="D76" s="25" t="s">
        <v>59</v>
      </c>
      <c r="E76" s="25" t="n">
        <v>45</v>
      </c>
      <c r="F76" s="25"/>
      <c r="G76" s="26" t="str">
        <f aca="false">IF(F76="","",PRODUCT(E76,F76))</f>
        <v/>
      </c>
    </row>
    <row r="77" customFormat="false" ht="26.15" hidden="false" customHeight="true" outlineLevel="0" collapsed="false">
      <c r="A77" s="21" t="n">
        <v>36</v>
      </c>
      <c r="B77" s="60" t="s">
        <v>109</v>
      </c>
      <c r="C77" s="29" t="s">
        <v>112</v>
      </c>
      <c r="D77" s="25" t="s">
        <v>19</v>
      </c>
      <c r="E77" s="25" t="n">
        <v>70.2</v>
      </c>
      <c r="F77" s="25"/>
      <c r="G77" s="26" t="str">
        <f aca="false">IF(F77="","",PRODUCT(E77,F77))</f>
        <v/>
      </c>
    </row>
    <row r="78" customFormat="false" ht="18.3" hidden="false" customHeight="true" outlineLevel="0" collapsed="false">
      <c r="A78" s="57"/>
      <c r="B78" s="61"/>
      <c r="C78" s="50" t="s">
        <v>113</v>
      </c>
      <c r="D78" s="59"/>
      <c r="E78" s="59"/>
      <c r="F78" s="59"/>
      <c r="G78" s="59"/>
    </row>
    <row r="79" customFormat="false" ht="26.15" hidden="false" customHeight="true" outlineLevel="0" collapsed="false">
      <c r="A79" s="21" t="n">
        <v>37</v>
      </c>
      <c r="B79" s="62" t="s">
        <v>114</v>
      </c>
      <c r="C79" s="29" t="s">
        <v>115</v>
      </c>
      <c r="D79" s="25" t="s">
        <v>19</v>
      </c>
      <c r="E79" s="25" t="n">
        <v>30</v>
      </c>
      <c r="F79" s="25"/>
      <c r="G79" s="26" t="str">
        <f aca="false">IF(F79="","",PRODUCT(E79,F79))</f>
        <v/>
      </c>
    </row>
    <row r="80" customFormat="false" ht="18.7" hidden="false" customHeight="true" outlineLevel="0" collapsed="false">
      <c r="A80" s="21"/>
      <c r="B80" s="63"/>
      <c r="C80" s="64" t="s">
        <v>116</v>
      </c>
      <c r="D80" s="65"/>
      <c r="E80" s="65"/>
      <c r="F80" s="65"/>
      <c r="G80" s="66" t="n">
        <f aca="false">SUM(G11,G13:G14,G17:G18,G20,G22,G25,G28:G29,G31,G33,G36,G39,G41,G43,G45:G46,G48,G51:G52,G55:G57,G61:G62,G64:G65,G67:G68,G70:G71,G73,G75:G77,G79)</f>
        <v>0</v>
      </c>
    </row>
    <row r="81" customFormat="false" ht="18.7" hidden="false" customHeight="true" outlineLevel="0" collapsed="false">
      <c r="A81" s="21"/>
      <c r="B81" s="63"/>
      <c r="C81" s="64" t="s">
        <v>117</v>
      </c>
      <c r="D81" s="65"/>
      <c r="E81" s="65"/>
      <c r="F81" s="65"/>
      <c r="G81" s="66" t="n">
        <f aca="false">PRODUCT(G80*0.23)</f>
        <v>0</v>
      </c>
    </row>
    <row r="82" customFormat="false" ht="18.7" hidden="false" customHeight="true" outlineLevel="0" collapsed="false">
      <c r="A82" s="21"/>
      <c r="B82" s="63"/>
      <c r="C82" s="64" t="s">
        <v>118</v>
      </c>
      <c r="D82" s="65"/>
      <c r="E82" s="65"/>
      <c r="F82" s="65"/>
      <c r="G82" s="66" t="n">
        <f aca="false">SUM(G80:G81)</f>
        <v>0</v>
      </c>
    </row>
    <row r="83" customFormat="false" ht="12.65" hidden="false" customHeight="false" outlineLevel="0" collapsed="false">
      <c r="B83" s="67"/>
      <c r="C83" s="68"/>
      <c r="D83" s="68"/>
      <c r="E83" s="69"/>
      <c r="F83" s="70"/>
      <c r="G83" s="68"/>
      <c r="H83" s="68"/>
    </row>
    <row r="88" customFormat="false" ht="12.65" hidden="false" customHeight="false" outlineLevel="0" collapsed="false">
      <c r="E88" s="71"/>
      <c r="F88" s="71"/>
      <c r="G88" s="71"/>
      <c r="H88" s="71"/>
    </row>
    <row r="89" customFormat="false" ht="12.65" hidden="false" customHeight="false" outlineLevel="0" collapsed="false">
      <c r="E89" s="71"/>
      <c r="F89" s="71"/>
      <c r="G89" s="71"/>
      <c r="H89" s="71"/>
    </row>
    <row r="90" customFormat="false" ht="12.65" hidden="false" customHeight="false" outlineLevel="0" collapsed="false">
      <c r="E90" s="71"/>
      <c r="F90" s="71"/>
      <c r="G90" s="71"/>
      <c r="H90" s="71"/>
    </row>
    <row r="91" customFormat="false" ht="12.65" hidden="false" customHeight="true" outlineLevel="0" collapsed="false">
      <c r="D91" s="71" t="s">
        <v>119</v>
      </c>
      <c r="E91" s="71"/>
      <c r="F91" s="71"/>
      <c r="G91" s="71"/>
      <c r="H91" s="71"/>
    </row>
    <row r="92" customFormat="false" ht="12.65" hidden="false" customHeight="false" outlineLevel="0" collapsed="false">
      <c r="D92" s="71"/>
      <c r="E92" s="71"/>
      <c r="F92" s="71"/>
      <c r="G92" s="71"/>
      <c r="H92" s="71"/>
    </row>
    <row r="93" customFormat="false" ht="12.65" hidden="false" customHeight="false" outlineLevel="0" collapsed="false">
      <c r="D93" s="71"/>
      <c r="E93" s="71"/>
      <c r="F93" s="71"/>
      <c r="G93" s="71"/>
      <c r="H93" s="71"/>
    </row>
    <row r="94" customFormat="false" ht="12.65" hidden="false" customHeight="false" outlineLevel="0" collapsed="false">
      <c r="D94" s="71"/>
      <c r="E94" s="71"/>
      <c r="F94" s="71"/>
      <c r="G94" s="71"/>
      <c r="H94" s="71"/>
    </row>
    <row r="95" customFormat="false" ht="12.65" hidden="false" customHeight="false" outlineLevel="0" collapsed="false">
      <c r="D95" s="71"/>
      <c r="E95" s="71"/>
      <c r="F95" s="71"/>
      <c r="G95" s="71"/>
    </row>
    <row r="96" customFormat="false" ht="12.65" hidden="false" customHeight="false" outlineLevel="0" collapsed="false">
      <c r="G96" s="67"/>
    </row>
    <row r="97" customFormat="false" ht="12.65" hidden="false" customHeight="false" outlineLevel="0" collapsed="false">
      <c r="G97" s="67"/>
    </row>
    <row r="98" customFormat="false" ht="12.65" hidden="false" customHeight="false" outlineLevel="0" collapsed="false">
      <c r="G98" s="67"/>
    </row>
    <row r="99" customFormat="false" ht="12.65" hidden="false" customHeight="false" outlineLevel="0" collapsed="false">
      <c r="G99" s="67"/>
    </row>
    <row r="100" customFormat="false" ht="12.65" hidden="false" customHeight="false" outlineLevel="0" collapsed="false">
      <c r="G100" s="67"/>
    </row>
    <row r="101" customFormat="false" ht="12.65" hidden="false" customHeight="false" outlineLevel="0" collapsed="false">
      <c r="G101" s="67"/>
    </row>
    <row r="102" customFormat="false" ht="12.65" hidden="false" customHeight="false" outlineLevel="0" collapsed="false">
      <c r="G102" s="67"/>
    </row>
    <row r="103" customFormat="false" ht="12.65" hidden="false" customHeight="false" outlineLevel="0" collapsed="false">
      <c r="G103" s="67"/>
    </row>
    <row r="104" customFormat="false" ht="12.65" hidden="false" customHeight="false" outlineLevel="0" collapsed="false">
      <c r="G104" s="67"/>
    </row>
    <row r="105" customFormat="false" ht="12.65" hidden="false" customHeight="false" outlineLevel="0" collapsed="false">
      <c r="G105" s="67"/>
    </row>
    <row r="106" customFormat="false" ht="12.65" hidden="false" customHeight="false" outlineLevel="0" collapsed="false">
      <c r="G106" s="67"/>
    </row>
    <row r="107" customFormat="false" ht="12.65" hidden="false" customHeight="false" outlineLevel="0" collapsed="false">
      <c r="G107" s="67"/>
    </row>
    <row r="108" customFormat="false" ht="12.65" hidden="false" customHeight="false" outlineLevel="0" collapsed="false">
      <c r="G108" s="67"/>
    </row>
    <row r="109" customFormat="false" ht="12.65" hidden="false" customHeight="false" outlineLevel="0" collapsed="false">
      <c r="G109" s="67"/>
    </row>
    <row r="110" customFormat="false" ht="12.65" hidden="false" customHeight="false" outlineLevel="0" collapsed="false">
      <c r="G110" s="67"/>
    </row>
    <row r="111" customFormat="false" ht="12.65" hidden="false" customHeight="false" outlineLevel="0" collapsed="false">
      <c r="G111" s="67"/>
    </row>
    <row r="112" customFormat="false" ht="12.65" hidden="false" customHeight="false" outlineLevel="0" collapsed="false">
      <c r="G112" s="67"/>
    </row>
    <row r="113" customFormat="false" ht="12.65" hidden="false" customHeight="false" outlineLevel="0" collapsed="false">
      <c r="G113" s="67"/>
    </row>
    <row r="114" customFormat="false" ht="12.65" hidden="false" customHeight="false" outlineLevel="0" collapsed="false">
      <c r="G114" s="67"/>
    </row>
    <row r="115" customFormat="false" ht="12.65" hidden="false" customHeight="false" outlineLevel="0" collapsed="false">
      <c r="G115" s="67"/>
    </row>
    <row r="116" customFormat="false" ht="12.65" hidden="false" customHeight="false" outlineLevel="0" collapsed="false">
      <c r="G116" s="67"/>
    </row>
    <row r="117" customFormat="false" ht="12.65" hidden="false" customHeight="false" outlineLevel="0" collapsed="false">
      <c r="G117" s="67"/>
    </row>
    <row r="118" customFormat="false" ht="12.65" hidden="false" customHeight="false" outlineLevel="0" collapsed="false">
      <c r="G118" s="67"/>
    </row>
    <row r="119" customFormat="false" ht="12.65" hidden="false" customHeight="false" outlineLevel="0" collapsed="false">
      <c r="G119" s="67"/>
    </row>
    <row r="120" customFormat="false" ht="12.65" hidden="false" customHeight="false" outlineLevel="0" collapsed="false">
      <c r="G120" s="67"/>
    </row>
  </sheetData>
  <mergeCells count="8">
    <mergeCell ref="A1:G1"/>
    <mergeCell ref="A3:G3"/>
    <mergeCell ref="A4:G4"/>
    <mergeCell ref="A5:G5"/>
    <mergeCell ref="D80:F80"/>
    <mergeCell ref="D81:F81"/>
    <mergeCell ref="D82:F82"/>
    <mergeCell ref="D91:G95"/>
  </mergeCells>
  <conditionalFormatting sqref="G34 G80:G8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00694444444445" right="0.700694444444445" top="0.752083333333333" bottom="1.06736111111111" header="0.511811023622047" footer="0.752083333333333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>&amp;C&amp;8strona: &amp;P / &amp;N</oddFooter>
  </headerFooter>
  <rowBreaks count="2" manualBreakCount="2">
    <brk id="36" man="true" max="16383" min="0"/>
    <brk id="7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LibreOffice/26.2.4.2$Windows_X86_64 LibreOffice_project/0229ac93fcf0d7cbc6376066c6f35021cef002dc</Application>
  <AppVersion>15.0000</AppVersion>
  <Company>DHV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2009-01-07T14:45:29Z</dcterms:created>
  <dc:creator>DHV</dc:creator>
  <dc:description/>
  <dc:language>pl-PL</dc:language>
  <cp:lastModifiedBy/>
  <cp:lastPrinted>2026-07-06T09:04:02Z</cp:lastPrinted>
  <dcterms:modified xsi:type="dcterms:W3CDTF">2026-07-06T09:04:19Z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